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905" yWindow="2070" windowWidth="27795" windowHeight="12465"/>
  </bookViews>
  <sheets>
    <sheet name="Έντυπο Ι2" sheetId="5" r:id="rId1"/>
    <sheet name="data" sheetId="3" r:id="rId2"/>
  </sheets>
  <definedNames>
    <definedName name="Μέγεθος_Επιχ">#REF!</definedName>
    <definedName name="Νομική_Μορφή">#REF!</definedName>
  </definedNames>
  <calcPr calcId="145621"/>
</workbook>
</file>

<file path=xl/calcChain.xml><?xml version="1.0" encoding="utf-8"?>
<calcChain xmlns="http://schemas.openxmlformats.org/spreadsheetml/2006/main">
  <c r="D95" i="5" l="1"/>
  <c r="C95" i="5"/>
  <c r="C94" i="5"/>
  <c r="C93" i="5"/>
  <c r="D88" i="5"/>
  <c r="D74" i="5"/>
  <c r="D78" i="5"/>
  <c r="D82" i="5"/>
  <c r="D85" i="5"/>
  <c r="E28" i="5" l="1"/>
  <c r="E39" i="5" l="1"/>
  <c r="E38" i="5"/>
  <c r="E37" i="5"/>
  <c r="E36" i="5"/>
  <c r="E35" i="5"/>
  <c r="E34" i="5"/>
  <c r="E33" i="5"/>
  <c r="E32" i="5"/>
  <c r="E31" i="5"/>
  <c r="E30" i="5"/>
  <c r="E29" i="5"/>
  <c r="C74" i="5" l="1"/>
  <c r="C20" i="5" l="1"/>
  <c r="G78" i="5"/>
  <c r="G74" i="5" l="1"/>
  <c r="H74" i="5" s="1"/>
  <c r="D90" i="5"/>
  <c r="E85" i="5" s="1"/>
  <c r="D94" i="5"/>
  <c r="D93" i="5"/>
  <c r="G88" i="5"/>
  <c r="C88" i="5"/>
  <c r="G85" i="5"/>
  <c r="C85" i="5"/>
  <c r="G82" i="5"/>
  <c r="C82" i="5"/>
  <c r="C78" i="5"/>
  <c r="G93" i="5" l="1"/>
  <c r="E82" i="5"/>
  <c r="I90" i="5"/>
  <c r="E74" i="5"/>
  <c r="C90" i="5"/>
  <c r="E78" i="5"/>
  <c r="E88" i="5"/>
  <c r="I88" i="5" s="1"/>
  <c r="G95" i="5"/>
  <c r="H95" i="5" s="1"/>
  <c r="G94" i="5"/>
  <c r="H94" i="5" s="1"/>
  <c r="C96" i="5"/>
  <c r="H78" i="5"/>
  <c r="H82" i="5"/>
  <c r="H85" i="5"/>
  <c r="H88" i="5"/>
  <c r="D96" i="5"/>
  <c r="G90" i="5"/>
  <c r="I94" i="5" l="1"/>
  <c r="E93" i="5"/>
  <c r="E95" i="5"/>
  <c r="E94" i="5"/>
  <c r="I93" i="5"/>
  <c r="I74" i="5"/>
  <c r="I78" i="5"/>
  <c r="I95" i="5"/>
  <c r="G96" i="5"/>
  <c r="H93" i="5"/>
  <c r="H96" i="5" s="1"/>
  <c r="H90" i="5"/>
</calcChain>
</file>

<file path=xl/sharedStrings.xml><?xml version="1.0" encoding="utf-8"?>
<sst xmlns="http://schemas.openxmlformats.org/spreadsheetml/2006/main" count="239" uniqueCount="212">
  <si>
    <t>ΝΑΙ</t>
  </si>
  <si>
    <t>ΌΧΙ</t>
  </si>
  <si>
    <t xml:space="preserve">ΥΦΙΣΤΑΜΕΝΗ </t>
  </si>
  <si>
    <t>Β ΚΑΤΗΓΟΡΙΑΣ</t>
  </si>
  <si>
    <t>Γ ΚΑΤΗΓΟΡΙΑΣ</t>
  </si>
  <si>
    <t>ΠΟΛΥ ΜΙΚΡΗ</t>
  </si>
  <si>
    <t>ΜΙΚΡΗ</t>
  </si>
  <si>
    <t>ΕΡΩΤΗΜΑ</t>
  </si>
  <si>
    <t>ΑΠΑΝΤΗΣΗ</t>
  </si>
  <si>
    <t>ΕΠΕΞΗΓΗΣΗ</t>
  </si>
  <si>
    <t>ΑΡΤΑΣ</t>
  </si>
  <si>
    <t>ΙΩΑΝΝΙΝΩΝ</t>
  </si>
  <si>
    <t>ΘΕΣΠΡΩΤΙΑΣ</t>
  </si>
  <si>
    <t>ΠΡΕΒΕΖΑΣ</t>
  </si>
  <si>
    <t>ΦΥΣΙΚΟ</t>
  </si>
  <si>
    <t>ΝΟΜΙΚΟ</t>
  </si>
  <si>
    <t>Φωτοτυπία ΑΔΤ</t>
  </si>
  <si>
    <t>Δικαιολογητικά νόμιμης υπόστασης  επιχείρησης</t>
  </si>
  <si>
    <t>ΥΠΕΥΘΥΝΗ ΔΗΛΩΣΗ</t>
  </si>
  <si>
    <t>Άδεια λειτουργίας</t>
  </si>
  <si>
    <t>ΔΕΝ ΑΠΑΙΤΕΙΤΑΙ</t>
  </si>
  <si>
    <t>Στοιχεία συνδεδεμένων και συνεργαζόμενων επιχειρήσεων</t>
  </si>
  <si>
    <t>Καταστάσεις Επιθεώρησης Εργασίας</t>
  </si>
  <si>
    <t>Ασφαλιστική ενημερότητα</t>
  </si>
  <si>
    <t>Πιστοποιητικά πρωτοδικείου</t>
  </si>
  <si>
    <t>ΓΕΝΙΚΑ ΣΤΟΙΧΕΙΑ ΠΡΟΤΑΣΗΣ</t>
  </si>
  <si>
    <t>Α.Φ.Μ./VAT</t>
  </si>
  <si>
    <t>Δ.Ο.Υ.</t>
  </si>
  <si>
    <t>Συμπληρώνεται ΝΑΙ εάν η έδρα της επιχείρησης είναι στην Περιφέρεια Ηπείρου αλλιώς συμπληρώνεται ΟΧΙ</t>
  </si>
  <si>
    <t>Η πρόσκληση αφορά αποκλειστικά Υφιστάμενες επιχειρήσεις</t>
  </si>
  <si>
    <t>Συμπληρώνεται η Νομική μορφή της επιχείρησης</t>
  </si>
  <si>
    <t>Συμπληρώνεται η Δ.Ο.Υ. στην οποία ανήκει η επιχείρηση</t>
  </si>
  <si>
    <t>Συμπληρώνεται η κατηγορία βιβλίων που τηρεί η επιχείρηση</t>
  </si>
  <si>
    <t>Σύμφωνα με τον ορισμό της ΜΜΕ (Παράρτημα IV)</t>
  </si>
  <si>
    <t>ΠΕΡΙΦΕΡΕΙΑΚΗ ΕΝΟΤΗΤΑ</t>
  </si>
  <si>
    <t>ΟΔΟΣ – ΑΡΙΘΜΟΣ</t>
  </si>
  <si>
    <t>ΤΟΠΟΘΕΣΙΑ</t>
  </si>
  <si>
    <t>ΤΑΧ. ΚΩΔΙΚΟΣ</t>
  </si>
  <si>
    <t>ΧΩΡΑ</t>
  </si>
  <si>
    <t>ΠΕΡΙΦΕΡΕΙΑ</t>
  </si>
  <si>
    <t>ΔΗΜΟΣ – ΚΟΙΝΟΤΗΤΑ</t>
  </si>
  <si>
    <t>ΔΗΜΟΤΙΚΗ ENOTHTA</t>
  </si>
  <si>
    <t>ΤΗΛΕΦΩΝΟ ΕΠΙΚΟΙΝΩΝΙΑΣ</t>
  </si>
  <si>
    <t>ΔΙΕΥΘΥΝΣΗ</t>
  </si>
  <si>
    <t>ΕΔΡΑΣ</t>
  </si>
  <si>
    <t>ΥΠΟΚΑΤΑΣΤΗΜΑΤΟΣ</t>
  </si>
  <si>
    <t>ΚΑΤΑΣΤΑΣΗ ΕΠΙΧΕΙΡΗΣΗΣ</t>
  </si>
  <si>
    <t>Βρίσκεται η επιχείρηση  υπό πτώχευση;</t>
  </si>
  <si>
    <t>Βρίσκεται η επιχείρηση  υπό εκκαθάριση;</t>
  </si>
  <si>
    <t>Βρίσκεται η επιχείρηση  υπό αναγκαστική διαχείριση;</t>
  </si>
  <si>
    <t>Εκκρεμεί εις βάρος της επιχείρησης ανάκτηση προηγουμένης ενίσχυσης;</t>
  </si>
  <si>
    <t>Εάν Ναι, αριθμός απόφασης ανάκτησης</t>
  </si>
  <si>
    <t>ΣΤΟΙΧΕΙΑ ΕΠΕΝΔΥΤΙΚΟΥ ΣΧΕΔΙΟΥ</t>
  </si>
  <si>
    <t>Κωδικός ΠΣΚΕ πράξης (Έργου)</t>
  </si>
  <si>
    <t>Θεματικός τομέας</t>
  </si>
  <si>
    <t>Τίτλος Πρότασης</t>
  </si>
  <si>
    <t>Περίληψη Πρότασης</t>
  </si>
  <si>
    <t>Διακριτικός τίτλος</t>
  </si>
  <si>
    <t>Είδος επιχείρησης</t>
  </si>
  <si>
    <t>Νομική μορφή</t>
  </si>
  <si>
    <t>Είδος βιβλίων</t>
  </si>
  <si>
    <t>Μέγεθος επιχείρησης</t>
  </si>
  <si>
    <t>Συμπληρώνεται ο κύριος ΚΑΔ της επιχείρησης</t>
  </si>
  <si>
    <t>ΕΠΙΧΟΡΗΓΟΥΜΕΝΟΣ Π/Υ</t>
  </si>
  <si>
    <t>ΕΝΤΑΣΗ ΕΝΙΣΧΥΣΗΣ</t>
  </si>
  <si>
    <t>ΔΗΜΟΣΙΑ ΔΑΠΑΝΗ</t>
  </si>
  <si>
    <t>ΙΔΙΩΤΙΚΗ ΣΥΜΜΕΤΟΧΗ</t>
  </si>
  <si>
    <t>ΟΙΚΟΝΟΜΙΚΟ ΑΝΤΙΚΕΙΜΕΝΟ (ποσά σε €)</t>
  </si>
  <si>
    <t>ΣΥΝΟΛΟ</t>
  </si>
  <si>
    <t>ΜΕΣΑΙΑ</t>
  </si>
  <si>
    <t>Τίτλος Πρότασης στα Αγγλικά</t>
  </si>
  <si>
    <t>Όπως έχει δηλωθεί στο έντυπο ηλεκτρονικής υποβολής στο ΠΣΚΕ</t>
  </si>
  <si>
    <t>Επωνυμία Φορέα</t>
  </si>
  <si>
    <t>Εάν Ναι επεξηγήσεις (προαιρετικά)</t>
  </si>
  <si>
    <t>Η επιχείρηση έχει λάβει ενίσχυση Διάσωσης ή αναδιάρθρωσης;</t>
  </si>
  <si>
    <t>Η προτεινόμενη πράξη  περιλαμβάνει τμήμα επένδυσης σε υποδομή ή παραγωγική επένδυση η οποία έπαυσε ή μετεγκαταστάθηκε εκτός της περιοχής του προγράμματος εντός πέντε ετών από την τελική πληρωμή στο δικαιούχο ή εντός της προθεσμίας που οριζόταν στους κανόνες περί κρατικών ενισχύσεων (σύμφωνα με το άρθρο 71 του Καν. 1303/2013);</t>
  </si>
  <si>
    <t xml:space="preserve">Έχουν επιβληθεί πρόστιμα που έχουν αποκτήσει τελεσίδικη &amp; δεσμευτική ισχύ, για παραβάσεις εργατικής νομοθεσίας κι ειδικότερα:
- Παράβαση «υψηλής» ή «πολύ υψηλής» σοβαρότητας (3 πρόστιμα/ 3 έλεγχοι),
- Αδήλωτη εργασία (2 πρόστιμα/ 2 έλεγχοι),
για τους  λόγους του άρθ. 39, παρ. 1, του Ν. 4488/2017; </t>
  </si>
  <si>
    <t>Εάν Ναι, επεξηγήσεις (προαιρετικά)</t>
  </si>
  <si>
    <t xml:space="preserve">ΕΛΕΓΧΟΣ ΕΝΙΣΧΥΣΕΩΝ DE MINIMIS </t>
  </si>
  <si>
    <t>Το συνολικό ποσό των ενισχύσεων ήσσονος σημασίας (de minimis) που έχει λάβει η ενιαία επιχείρηση δεν υπερβαίνει το ποσό των 200.000 ευρώ σε οποιαδήποτε περίοδο τριών οικονομικών ετών. (τρέχον έτος και τα δύο (2) προηγούμενα έτη πριν από την ημερομηνία ένταξης της πρότασης).</t>
  </si>
  <si>
    <t>Μέτρο/ Δράση από το/την οποίο/α η επιχείρηση έχει αποκτήσει έννομο δικαίωμα λήψης της ενίσχυσης (από 1/1/2016 και μετά) και φορέας χορήγησης ενίσχυσης</t>
  </si>
  <si>
    <t>Αριθμός Υπουργικής Απόφασης Ένταξης ή αριθμός σύμβασης ή άλλου εγγράφου με το οποίο τεκμηριώνεται η λήψη του έννομου δικαιώματος</t>
  </si>
  <si>
    <t>Ποσό Δημόσιας Χρηματοδότησης που έχει καταβληθεί πραγματικά στην επιχείρηση</t>
  </si>
  <si>
    <t>Ημ/νία καταβολής τελευταίας χρηματοδότησης</t>
  </si>
  <si>
    <t>Επωνυμία Δικαιούχου της Ενίσχυσης</t>
  </si>
  <si>
    <t>ΑΦΜ Δικαιούχου της Ενίσχυσης</t>
  </si>
  <si>
    <t xml:space="preserve">ΕΝΙΣΧΥΣΕΙΣ DE MINIMIS ΓΙΑ ΤΙΣ ΟΠΟΙΕΣ Η ΑΙΤΟΥΣΑ ΕΧΕΙ ΑΠΟΚΤΗΣΕΙ ΕΝΝΟΜΟ ΔΙΚΑΙΩΜΑ ΛΗΨΗΣ
Στον Πίνακα συμπληρώνονται και οι ενισχύσεις που έχουν ληφθεί βάσει του Κανονισμών ήσσονος σημασίας της Ε.Ε. 1407/2013,  1408/2013 για τον πρωτογενή τομέα και  717/2014 για την αλιεία και υδατοκαλλιέργεια
Αφορά στην επιχείρηση που υποβάλλει πρόταση (αιτούσα) καθώς και σε αυτές με την οποία η αιτούσα λειτουργεί ως ενιαία οικονομική μονάδα </t>
  </si>
  <si>
    <t>Ημ/νία Υπουργικής Απόφασης Ένταξης ή ημερομηνία λήψης του έννομου δικαιώματος</t>
  </si>
  <si>
    <t>FAX</t>
  </si>
  <si>
    <t>ΙΣΤΟΧΩΡΟΣ (website)</t>
  </si>
  <si>
    <t>ΗΛΕΚΤΡΟΝΙΚΗ Δ/ΝΣΗ (e-mail)</t>
  </si>
  <si>
    <t>ΣΥΓΚΕΝΤΡΩΤΙΚΑ ΣΤΟΙΧΕΙΑ ΦΟΡΕΑ 
Συμπληρώνεται το σύνολο των στοιχείων για κάθε φορέα τύπου Επιχείρηση ή Λοιποί Φορείς που αντιμετωπίζονται ως Επιχειρήσεις (ποσά σε €)</t>
  </si>
  <si>
    <t>Έντυπο Ι1</t>
  </si>
  <si>
    <t>Έντυπο Ι2</t>
  </si>
  <si>
    <t xml:space="preserve">Οικονομικά στοιχεία </t>
  </si>
  <si>
    <t xml:space="preserve">Έρευνα αγοράς </t>
  </si>
  <si>
    <t>Επιλέξιμος ΚΑΔ</t>
  </si>
  <si>
    <t>Συμπληρώνεται ο κύριος ΚΑΔ (εφόσον είναι επιλέξιμος) ή ο επιλέξιμος δευτερεύον ΚΑΔ της επιχείρησης ο οποίος αποκτήθηκε πρώτος.</t>
  </si>
  <si>
    <t>Συμπληρώνεται η ημερομηνία απόκτησης του κύριου ΚΑΔ ή η ημερομηνία απόκτησης του παλαιότερου επιλέξιμου ΚΑΔ της επιχείρησης, εφόσον δεν είναι επιλέξιμος ο κύριος ΚΑΔ</t>
  </si>
  <si>
    <t>Β.1.1</t>
  </si>
  <si>
    <t>Β.1.3</t>
  </si>
  <si>
    <t>Β.1.4</t>
  </si>
  <si>
    <t>Β.1.5</t>
  </si>
  <si>
    <t>Β.1.6</t>
  </si>
  <si>
    <t>Β.1.7</t>
  </si>
  <si>
    <t>Α.1</t>
  </si>
  <si>
    <t>Α.2</t>
  </si>
  <si>
    <t>Α.3</t>
  </si>
  <si>
    <t>Α.4</t>
  </si>
  <si>
    <t>Α.5</t>
  </si>
  <si>
    <t>Α.6</t>
  </si>
  <si>
    <t>Α.7</t>
  </si>
  <si>
    <t>Α.8</t>
  </si>
  <si>
    <t>Α.9</t>
  </si>
  <si>
    <t>Α.10</t>
  </si>
  <si>
    <t>Α.12</t>
  </si>
  <si>
    <t>Α.13</t>
  </si>
  <si>
    <t>Α.14</t>
  </si>
  <si>
    <t>Α.15 / Β.2</t>
  </si>
  <si>
    <t>Β.2</t>
  </si>
  <si>
    <t>Β.3</t>
  </si>
  <si>
    <t>Β.4</t>
  </si>
  <si>
    <t>Β.5</t>
  </si>
  <si>
    <t xml:space="preserve">Αποφάσεις αρμόδιων ή και συλλογικών οργάνων </t>
  </si>
  <si>
    <t>Β.7</t>
  </si>
  <si>
    <t>Β.8.1</t>
  </si>
  <si>
    <t>Ακαθάριστα έσοδα από άσκηση επιχειρηματικής δραστηριότητας</t>
  </si>
  <si>
    <t>Καθαρό (φορολογητέο) εισόδημα από άσκηση επιχειρηματικής δραστηριότητας</t>
  </si>
  <si>
    <t>K.3.α</t>
  </si>
  <si>
    <t>Β.1.2 / Κ.3.β</t>
  </si>
  <si>
    <t>Κ1α</t>
  </si>
  <si>
    <t>Κ1β</t>
  </si>
  <si>
    <t>Κ2</t>
  </si>
  <si>
    <t>ΔΡΑΣΤΗΡΙΟΤΗΤΑ / ΔΑΠΑΝΗ</t>
  </si>
  <si>
    <t>Ε(1): Ηλεκτρονικό Εμπόριο</t>
  </si>
  <si>
    <t xml:space="preserve">Ε(2): Ηλεκτρονικές Κρατήσεις </t>
  </si>
  <si>
    <t>Ε(3): Εσωτερική Οργάνωση</t>
  </si>
  <si>
    <t>Ε(4): Διαχείριση Παραγωγής</t>
  </si>
  <si>
    <t>ΚΑΤΗΓΟΡΙΑ ΔΑΠΑΝΗΣ</t>
  </si>
  <si>
    <t>% ΕΠΙ ΤΟΥ ΕΠΙΧΟΡΗΓΟΥΜΕΝΟΣ Π/Υ ΣΧΕΔΙΟΥ</t>
  </si>
  <si>
    <t>ΣΥΝΟΛΙΚΟΣ Π/Υ (συμπεριλαμβανομένου του ΦΠΑ)</t>
  </si>
  <si>
    <t>Η επιχείρηση είναι εξωχώρια</t>
  </si>
  <si>
    <t xml:space="preserve">Συμπληρώνεται η ημερομηνία έναρξης δραστηριότητας της επιχείρησης βάσει των στοιχείων της Δ.Ο.Υ. </t>
  </si>
  <si>
    <t xml:space="preserve">Ημερ/νία έναρξης δραστηριότητας </t>
  </si>
  <si>
    <t>Ημ/νία απόκτησης επιλέξιμου ΚΑΔ</t>
  </si>
  <si>
    <t xml:space="preserve">Ημ/νία έναρξης δραστηριότητας </t>
  </si>
  <si>
    <r>
      <t xml:space="preserve">- </t>
    </r>
    <r>
      <rPr>
        <u/>
        <sz val="9"/>
        <rFont val="Calibri"/>
        <family val="2"/>
        <charset val="161"/>
        <scheme val="minor"/>
      </rPr>
      <t>Ατομική Επιχείρηση</t>
    </r>
    <r>
      <rPr>
        <sz val="9"/>
        <rFont val="Calibri"/>
        <family val="2"/>
        <charset val="161"/>
        <scheme val="minor"/>
      </rPr>
      <t xml:space="preserve">: Έντυπο Ε3, Πίνακας Ζ, ΚΩΔ:346
- </t>
    </r>
    <r>
      <rPr>
        <u/>
        <sz val="9"/>
        <rFont val="Calibri"/>
        <family val="2"/>
        <charset val="161"/>
        <scheme val="minor"/>
      </rPr>
      <t>Επιχειρήσεις</t>
    </r>
    <r>
      <rPr>
        <sz val="9"/>
        <rFont val="Calibri"/>
        <family val="2"/>
        <charset val="161"/>
        <scheme val="minor"/>
      </rPr>
      <t>: Έντυπο Ε3, Πίνακας Θ , ΚΩΔ:481</t>
    </r>
  </si>
  <si>
    <r>
      <t xml:space="preserve">- </t>
    </r>
    <r>
      <rPr>
        <u/>
        <sz val="9"/>
        <rFont val="Calibri"/>
        <family val="2"/>
        <charset val="161"/>
        <scheme val="minor"/>
      </rPr>
      <t>Ατομική Επιχείρηση</t>
    </r>
    <r>
      <rPr>
        <sz val="9"/>
        <rFont val="Calibri"/>
        <family val="2"/>
        <charset val="161"/>
        <scheme val="minor"/>
      </rPr>
      <t xml:space="preserve">: Έντυπο Ε3, Πίνακας Ζ, ΚΩΔ:551
- </t>
    </r>
    <r>
      <rPr>
        <u/>
        <sz val="9"/>
        <rFont val="Calibri"/>
        <family val="2"/>
        <charset val="161"/>
        <scheme val="minor"/>
      </rPr>
      <t>Επιχειρήσει</t>
    </r>
    <r>
      <rPr>
        <sz val="9"/>
        <rFont val="Calibri"/>
        <family val="2"/>
        <charset val="161"/>
        <scheme val="minor"/>
      </rPr>
      <t>ς: Έντυπο Ν Φορολογική Αναμόρφωση Λογαριασμός Αποτελεσμάτων Χρήσεως  , ΚΩΔ:015</t>
    </r>
  </si>
  <si>
    <r>
      <t xml:space="preserve">- </t>
    </r>
    <r>
      <rPr>
        <u/>
        <sz val="9"/>
        <rFont val="Calibri"/>
        <family val="2"/>
        <charset val="161"/>
        <scheme val="minor"/>
      </rPr>
      <t>Ατομική Επιχείρηση</t>
    </r>
    <r>
      <rPr>
        <sz val="9"/>
        <rFont val="Calibri"/>
        <family val="2"/>
        <charset val="161"/>
        <scheme val="minor"/>
      </rPr>
      <t xml:space="preserve">: Πράξη Διοικητικού Προσδιορισμού (Εκκαθαριστικό Σημείωμα) «Πίνακας Γ1 :Συνολικό Φορολογητέο Εισόδημα» (Πίνακας Δ :Ανάλυση πηγών εισοδήματος)
- </t>
    </r>
    <r>
      <rPr>
        <u/>
        <sz val="9"/>
        <rFont val="Calibri"/>
        <family val="2"/>
        <charset val="161"/>
        <scheme val="minor"/>
      </rPr>
      <t>Επιχειρήσεις</t>
    </r>
    <r>
      <rPr>
        <sz val="9"/>
        <rFont val="Calibri"/>
        <family val="2"/>
        <charset val="161"/>
        <scheme val="minor"/>
      </rPr>
      <t>: Έντυπο Ε3, Πίνακας Θ , ΚΩΔ:479</t>
    </r>
  </si>
  <si>
    <t>Καθαρό (φορολογητέο) εισόδημα από την άσκηση του αντικειμένου της επιχειρηματικής δραστηριότητας και  από άλλες πηγές</t>
  </si>
  <si>
    <t xml:space="preserve">     1. Εξοπλισμός</t>
  </si>
  <si>
    <t>ΕΛΕΓΧΟΣ ΟΡΘΟΤΗΤΑΣ</t>
  </si>
  <si>
    <t>ΣΤΟΙΧΕΙΑ ΤΑΥΤΟΤΗΤΑΣ ΔΙΚΑΙΟΥΧΟΥ (Επιχείρησης)</t>
  </si>
  <si>
    <t>Έχουν υποβληθεί και άλλες αιτήσεις χρηματοδότησης στην πρόσκληση με το ίδιο ΑΦΜ επιχείρησης;</t>
  </si>
  <si>
    <t>Β.6</t>
  </si>
  <si>
    <t>Α.15</t>
  </si>
  <si>
    <t>ΈΛΕΓΧΟΣ ΠΛΗΡΟΤΗΤΑΣ ΠΡΟΤΑΣΗΣ</t>
  </si>
  <si>
    <t xml:space="preserve"> Έγγραφα τεκμηρίωσης επενδύσεων</t>
  </si>
  <si>
    <t xml:space="preserve"> Υπεύθυνες δηλώσεις</t>
  </si>
  <si>
    <t xml:space="preserve"> Φορολογική ενημερότητα</t>
  </si>
  <si>
    <t>Η υποβολή Αίτησης Χρηματοδότησης επέχει θέση υπεύθυνης δήλωσης του άρθρου 8 του ν.1599/1986 (Α΄75) όσον αφορά την αλήθεια, ακρίβεια και πληρότητα των στοιχείων που αναφέρονται σε αυτήν. Συνεπώς, θα πρέπει να εμφανίζει ταυτότητα περιεχομένου με τα ζητούμενα δικαιολογητικά του σχετικού Παραρτήματος της Αναλυτικής Πρόσκλησης για την έκδοση της απόφασης ένταξης. Ανακρίβεια στοιχείων που δηλώνονται στην αίτηση επισύρει τις προβλεπόμενες ποινικές και διοικητικές κυρώσεις.</t>
  </si>
  <si>
    <t xml:space="preserve">Οι δικαιούχοι φέρουν την ευθύνη της πλήρους και ορθής συμπλήρωσης της αίτησης χρηματοδότησης. </t>
  </si>
  <si>
    <t>Εφιστάται η προσοχή στους Δυνητικούς Δικαιούχους η υποβολή της Αίτησης Χρηματοδότησης να πραγματοποιείται σε εύλογο χρονικό διάστημα πριν την καταληκτική ημερομηνία και ώρα.</t>
  </si>
  <si>
    <t>Σφραγίδα – Υπογραφή Αιτούντος</t>
  </si>
  <si>
    <t xml:space="preserve">Κύριος ΚΑΔ </t>
  </si>
  <si>
    <t>Α.Ε.</t>
  </si>
  <si>
    <t>Ε.Π.Ε.</t>
  </si>
  <si>
    <t>Ο.Ε.</t>
  </si>
  <si>
    <t>Ε.Ε.</t>
  </si>
  <si>
    <t>Ι.Κ.Ε.</t>
  </si>
  <si>
    <t>Συνεταιρισμός</t>
  </si>
  <si>
    <t>Ατομική</t>
  </si>
  <si>
    <t>Το συγκεκριμένο έργο ή μέρος αυτού καθώς και οι δαπάνες που περιλαμβάνει  έχουν χρηματοδοτηθεί, ενταχθεί ή   θα υποβληθούν προς έγκριση χρηματοδότησης σε άλλο πρόγραμμα που χρηματοδοτείται από εθνικούς ή κοινοτικούς πόρους;</t>
  </si>
  <si>
    <t>Η προτεινόμενη πράξη  περιλαμβάνει εργασίες που υλοποιήθηκαν πριν τη γραπτή υποβολή της αίτησης χρηματοδότησης;</t>
  </si>
  <si>
    <t>Ποσό δημόσιας χρηματοδότησης που αναγράφεται στην σχετική Απόφαση Ένταξης /υπαγωγής</t>
  </si>
  <si>
    <t>Συμπληρώνεται το ΑΦΜ της επιχείρησης</t>
  </si>
  <si>
    <t>* Η διεύθυνση του Υποκαταστήματος συμπληρώνεται εφόσον η έδρα της επιχείρησης δεν είναι στην Περιφέρεια Ηπείρου</t>
  </si>
  <si>
    <t>Έδρα στην Περιφέρεια ;</t>
  </si>
  <si>
    <t>Υποκατ/μα στην Περιφέρεια ;</t>
  </si>
  <si>
    <t>Συμπληρώνεται ο διακριτικός τίτλος  της επιχείρησης εφόσον υπάρχει.</t>
  </si>
  <si>
    <t>ΝΑΙ εάν η ημερομηνία έναρξης εργασιών της επιχείρησης είναι προγενέστερη της 1/1/2015 αλλιώς ΌΧΙ. Σε περίπτωση που η απάντηση είαι ΌΧΙ η πρόταση δεν πληρεί τους όρους της προκήρυξης.</t>
  </si>
  <si>
    <t>Συμπληρώνεται ΝΑΙ εάν η επιχείρηση διαθέτει υποκατάστημα  στην Περιφέρεια Ηπείρου το οποίο διαθέτει τον επιλέξιμο ΚΑΔ και στο οποίο θα υλοποιηθεί το επενδυτικό σχέδιο. Σε αντίθετη περίπτωση το πεδίο παραμένει κενό</t>
  </si>
  <si>
    <t>ΣΥΝΟΛΙΚΟΣ Π/Υ ΕΠΕΝΔΥΣΗΣ (συμπεριλαμβανομένων μη επιλέξιμων δαπανών και ΦΠΑ)</t>
  </si>
  <si>
    <t>Βεβαίωση έναρξης ή Εκτύπωση των Στοιχείων Μητρώου</t>
  </si>
  <si>
    <t xml:space="preserve"> Υπεύθυνη δήλωση ΜΜΕ</t>
  </si>
  <si>
    <r>
      <t xml:space="preserve">     1.</t>
    </r>
    <r>
      <rPr>
        <sz val="10"/>
        <rFont val="Times New Roman"/>
        <family val="1"/>
        <charset val="161"/>
      </rPr>
      <t> </t>
    </r>
    <r>
      <rPr>
        <sz val="10"/>
        <rFont val="Calibri"/>
        <family val="2"/>
        <charset val="161"/>
        <scheme val="minor"/>
      </rPr>
      <t>Εξοπλισμός</t>
    </r>
  </si>
  <si>
    <r>
      <t xml:space="preserve">     2.</t>
    </r>
    <r>
      <rPr>
        <sz val="10"/>
        <rFont val="Times New Roman"/>
        <family val="1"/>
        <charset val="161"/>
      </rPr>
      <t> Λογισμικό</t>
    </r>
  </si>
  <si>
    <r>
      <t xml:space="preserve">     3.</t>
    </r>
    <r>
      <rPr>
        <sz val="10"/>
        <rFont val="Times New Roman"/>
        <family val="1"/>
        <charset val="161"/>
      </rPr>
      <t xml:space="preserve"> Υπηρεσίες</t>
    </r>
  </si>
  <si>
    <r>
      <rPr>
        <u/>
        <sz val="9"/>
        <rFont val="Calibri"/>
        <family val="2"/>
        <charset val="161"/>
        <scheme val="minor"/>
      </rPr>
      <t>Στις περιπτώσεις συνδεδεμένων ή/και συνεργαζόμενων επιχειρήσεων</t>
    </r>
    <r>
      <rPr>
        <sz val="9"/>
        <rFont val="Calibri"/>
        <family val="2"/>
        <charset val="161"/>
        <scheme val="minor"/>
      </rPr>
      <t>, έχουν επισυναφθεί τα φορολογικά στοιχεία (Ε1, Ε3, Ε5, Ε7, ισολογισμοί) και τα κατά περίπτωση απαιτούμενα δικαιολογητικά σχετικά με την εταιρική / μετοχική σύνθεση, νόμιμη εκπροσώπηση και διαχείριση και το σύνολο των εργαζομένων για το σύνολο των επιχειρήσεων που είναι συνεργαζόμενες ή/και συνδεδεμένες με την επιχείρηση που υπέβαλε το επιχειρηματικό σχέδιο – πρόταση για χρηματοδότηση στην παρούσα προκήρυξη, μαζί με την σχετική Υπεύθυνη Δήλωση που προβλέπεται στο Παράρτημα V της παρούσας.</t>
    </r>
  </si>
  <si>
    <t>ΕΠΕΞΗΓΗΣΗ (Συμπληρώνεται ΝΑΙ εάν στο ΠΣΚΕ έχουν επισυναφθεί)</t>
  </si>
  <si>
    <t>Το έντυπο Ι1 υπογεγραμμένο από το νόμιμο εκπρόσωπο της επιχείρησης και με σφραγίδα αυτής.</t>
  </si>
  <si>
    <r>
      <t xml:space="preserve">Το έντυπο Ι2 υπογεγραμμένο από το νόμιμο εκπρόσωπο της επιχείρησης και με σφραγίδα αυτής σε μορφή </t>
    </r>
    <r>
      <rPr>
        <u/>
        <sz val="9"/>
        <rFont val="Calibri"/>
        <family val="2"/>
        <charset val="161"/>
        <scheme val="minor"/>
      </rPr>
      <t>pdf</t>
    </r>
    <r>
      <rPr>
        <sz val="9"/>
        <rFont val="Calibri"/>
        <family val="2"/>
        <charset val="161"/>
        <scheme val="minor"/>
      </rPr>
      <t xml:space="preserve"> και επίσης εάν επισυνάφθηκε και σε μορφή </t>
    </r>
    <r>
      <rPr>
        <u/>
        <sz val="9"/>
        <rFont val="Calibri"/>
        <family val="2"/>
        <charset val="161"/>
        <scheme val="minor"/>
      </rPr>
      <t>excel</t>
    </r>
  </si>
  <si>
    <t>Φωτοαντίγραφο των δυο όψεων του Ατομικού Δελτίου Ταυτότητας για τον νόμιμο εκπρόσωπο της επιχείρησης</t>
  </si>
  <si>
    <t xml:space="preserve">• Βεβαίωση έναρξης εργασιών, καθώς και όλες τις τυχόν μεταβολές από την αρμόδια ΔΟΥ, από τις οποίες προκύπτει ότι η επιχείρηση λειτουργεί Υποκατάστημα στην Περιφέρεια Ηπείρου, σε περίπτωση που το έργο εκτελείται σε υποκατάστημα και όχι στην έδρα της επιχείρησης, ή
• Πρόσφατη εκτύπωση των Στοιχείων Μητρώου (ενεργοί ΚΑΔ) της επιχείρησης (στην έδρα και στα υποκαταστήματα) από το taxisnet με εμφανή την ημερομηνία εκτύπωσης </t>
  </si>
  <si>
    <r>
      <t>•</t>
    </r>
    <r>
      <rPr>
        <u/>
        <sz val="9"/>
        <rFont val="Calibri"/>
        <family val="2"/>
        <charset val="161"/>
        <scheme val="minor"/>
      </rPr>
      <t xml:space="preserve"> Για Α.Ε.</t>
    </r>
    <r>
      <rPr>
        <sz val="9"/>
        <rFont val="Calibri"/>
        <family val="2"/>
        <charset val="161"/>
        <scheme val="minor"/>
      </rPr>
      <t>: Κωδικοποιημένο καταστατικό εφόσον είναι διαθέσιμο ή Πράξη σύστασης και τυχόν τροποποιήσεις αυτής, συγκρότηση Δ.Σ. και ορισμός νομίμου εκπροσώπου σε ισχύ, νομίμως δημοσιευμένα.
•</t>
    </r>
    <r>
      <rPr>
        <u/>
        <sz val="9"/>
        <rFont val="Calibri"/>
        <family val="2"/>
        <charset val="161"/>
        <scheme val="minor"/>
      </rPr>
      <t xml:space="preserve"> Για Ε.Π.Ε.</t>
    </r>
    <r>
      <rPr>
        <sz val="9"/>
        <rFont val="Calibri"/>
        <family val="2"/>
        <charset val="161"/>
        <scheme val="minor"/>
      </rPr>
      <t>: Κωδικοποιημένο καταστατικό εφόσον είναι διαθέσιμο ή Πράξη σύστασης και τυχόν τροποποιήσεις αυτής, πρακτικό εκπροσώπησης σε ισχύ, νομίμως δημοσιευμένα.
•</t>
    </r>
    <r>
      <rPr>
        <u/>
        <sz val="9"/>
        <rFont val="Calibri"/>
        <family val="2"/>
        <charset val="161"/>
        <scheme val="minor"/>
      </rPr>
      <t xml:space="preserve"> Για Ο.Ε., Ε.Ε., Ι.Κ.Ε.</t>
    </r>
    <r>
      <rPr>
        <sz val="9"/>
        <rFont val="Calibri"/>
        <family val="2"/>
        <charset val="161"/>
        <scheme val="minor"/>
      </rPr>
      <t xml:space="preserve">: Καταστατικό σύστασης σε ισχύ, επικυρωμένο από την αρμόδια υπηρεσία (Πρωτοδικείο ή ΓΕΜΗ), στο οποίο θα αποτυπώνεται η διαχείριση – εκπροσώπηση.
• </t>
    </r>
    <r>
      <rPr>
        <u/>
        <sz val="9"/>
        <rFont val="Calibri"/>
        <family val="2"/>
        <charset val="161"/>
        <scheme val="minor"/>
      </rPr>
      <t>Για Συνεταιριστικές επιχειρήσεις</t>
    </r>
    <r>
      <rPr>
        <sz val="9"/>
        <rFont val="Calibri"/>
        <family val="2"/>
        <charset val="161"/>
        <scheme val="minor"/>
      </rPr>
      <t>: τα απαιτούμενα νομιμοποιητικά έγγραφα σύστασης που προβλέπονται με βάση το εκάστοτε ισχύον νομοθετικό πλαίσιο.</t>
    </r>
  </si>
  <si>
    <t>Άδεια λειτουργίας σε ισχύ ή αίτηση για ανανέωση άδειας λειτουργίας ή βεβαίωση της αρμόδιας υπηρεσίας περί συνδρομής νόμιμων προϋποθέσεων λειτουργίας.
Σε περίπτωση που, σύμφωνα με την ισχύουσα νομοθεσία, δεν απαιτείται άδεια λειτουργίας Υπεύθυνη Δήλωση του νόμιμου εκπροσώπου ότι δεν απαιτείται άδεια λειτουργίας με αναφορά στις σχετικές διατάξεις.</t>
  </si>
  <si>
    <r>
      <t xml:space="preserve">• </t>
    </r>
    <r>
      <rPr>
        <u/>
        <sz val="9"/>
        <rFont val="Calibri"/>
        <family val="2"/>
        <charset val="161"/>
        <scheme val="minor"/>
      </rPr>
      <t>Ατομικές επιχειρήσεις:</t>
    </r>
    <r>
      <rPr>
        <sz val="9"/>
        <rFont val="Calibri"/>
        <family val="2"/>
        <charset val="161"/>
        <scheme val="minor"/>
      </rPr>
      <t xml:space="preserve"> Αντίγραφα εκκαθαριστικού σημειώματος για τα έτη 2015 και 2016 και Ε1 των αντιστοίχων ετών.
• </t>
    </r>
    <r>
      <rPr>
        <u/>
        <sz val="9"/>
        <rFont val="Calibri"/>
        <family val="2"/>
        <charset val="161"/>
        <scheme val="minor"/>
      </rPr>
      <t>Επιχειρήσεις με τήρηση βιβλίων Β΄ κατηγορίας</t>
    </r>
    <r>
      <rPr>
        <sz val="9"/>
        <rFont val="Calibri"/>
        <family val="2"/>
        <charset val="161"/>
        <scheme val="minor"/>
      </rPr>
      <t>: Αντίγραφα Ε3 με ηλεκτρονική υποβολή ή παραλαβή από την αρμόδια Δ.Ο.Υ. για τις κλεισμένες διαχειριστικές χρήσεις 2015, 2016.
•</t>
    </r>
    <r>
      <rPr>
        <u/>
        <sz val="9"/>
        <rFont val="Calibri"/>
        <family val="2"/>
        <charset val="161"/>
        <scheme val="minor"/>
      </rPr>
      <t xml:space="preserve"> Επιχειρήσεις με τήρηση βιβλίων Γ΄ κατηγορίας</t>
    </r>
    <r>
      <rPr>
        <sz val="9"/>
        <rFont val="Calibri"/>
        <family val="2"/>
        <charset val="161"/>
        <scheme val="minor"/>
      </rPr>
      <t>: Ισολογισμοί – αποτελέσματα χρήσης, φορολογικές δηλώσεις και αναλυτικά στοιχεία φορολογίας (Ε3) με ηλεκτρονική υποβολή ή παραλαβή από την αρμόδια Δ.Ο.Υ. για τις κλεισμένες διαχειριστικές χρήσεις (2015,2016).</t>
    </r>
  </si>
  <si>
    <t>Υπεύθυνη δήλωση του Παραρτήματος V: ΥΠΟΔΕΙΓΜΑ ΔΗΛΩΣΗΣ ΣΧΕΤΙΚΑ ΜΕ ΤΑ ΣΤΟΙΧΕΙΑ ΠΟΥ ΑΦΟΡΟΥΝ ΤΗΝ ΙΔΙΟΤΗΤΑ ΜΜΕ ΜΙΑΣ ΕΠΙΧΕΙΡΗΣΗΣ</t>
  </si>
  <si>
    <t>• Προσφορές – προτιμολόγια (είναι δυνατή η υποβολή εκτυπώσεων από ηλεκτρονικά καταστήματα), τουλάχιστον δύο (2) τον αριθμό, από ανεξάρτητους προμηθευτές, για απόκτηση κάθε στοιχείου καινούργιου εξοπλισμού. Τα υποβαλλόμενα συνοδεύονται από   αναλυτικές τεχνικές προδιαγραφές.
• Προσφορές – προτιμολόγια, τουλάχιστον δύο (2) τον αριθμό, από ανεξάρτητους προμηθευτές – παρόχους, για κάθε επιμέρους επένδυση σε άυλα στοιχεία ενεργητικού.</t>
  </si>
  <si>
    <t xml:space="preserve">Αποφάσεις Υπαγωγής της εταιρείας βάσει του Κανονισμών ήσσονος σημασίας της Ε.Ε. 1407/2013,  1408/2013 για τον πρωτογενή τομέα και  717/2014 για την αλιεία και υδατοκαλλιέργεια. Αφορά στην επιχείρηση που υποβάλλει πρόταση (αιτούσα) καθώς και σε αυτές με την οποία η αιτούσα λειτουργεί ως ενιαία οικονομική μονάδα </t>
  </si>
  <si>
    <t>Καταστάσεις επιθεώρησης εργασίας (πίνακας προσωπικού), Ε4 και ΑΠΔ (αποδεικτικό κατάθεσης και ανάλυση) / Ε7 για τις τρείς τελευταίες χρήσεις. Για αυτές που έχουν κλείσει λιγότερες διαχειριστικές χρήσεις η υποχρέωση υποβολής προσαρμόζεται ανάλογα.</t>
  </si>
  <si>
    <t>Φορολογική ενημερότητα σε ισχύ κατά το χρόνο υποβολής της αίτησης υπαγωγής ή βεβαίωση οφειλών της επιχείρησης από την οποία να προκύπτει ότι δεν είναι υπόχρεη σε ανάκτηση παράνομης κρατικής ενίσχυσης κατόπιν προηγούμενης αποφάσεως της Επιτροπής</t>
  </si>
  <si>
    <t>Ασφαλιστική ενημερότητα σε ισχύ κατά το χρόνο υποβολής της αίτησης υπαγωγής</t>
  </si>
  <si>
    <t>• Πιστοποιητικό μη πτώχευσης και μη υποβολής αίτησης για πτώχευση τελευταίου μηνός πριν την υποβολή της αίτησης
• Πιστοποιητικό μη θέσης σε αναγκαστική διαχείριση και μη υποβολής αίτησης για θέση σε αναγκαστική διαχείριση τελευταίου μηνός πριν την υποβολή της αίτησης.</t>
  </si>
  <si>
    <t>Οι Υπεύθυνες δηλώσεις ( Α’ και Β' ΥΠΟΔΕΙΓΜΑ) του Παραρτήματος ΠΑΡΑΡΤΗΜΑ X: ΥΠΟΔΕΙΓΜΑΤΑ  ΥΠΕΥΘΥΝΗΣ ΔΗΛΩΣΗΣ</t>
  </si>
  <si>
    <t>Πρακτικό αρμόδιου οργάνου δικαιούχου για την υποβολή αίτησης στο πρόγραμμα, όπου αυτό προβλέπεται από τη σχετική νομοθεσία</t>
  </si>
  <si>
    <t>Μεταποίηση προιόντων πρωτογενούς τομέα</t>
  </si>
  <si>
    <t>Βιομηχανία της εμπειρίας, τουρισμού, πολιτισμού – Δημιουργική Βιομηχανία</t>
  </si>
  <si>
    <t>Υγεία και ευεξία</t>
  </si>
  <si>
    <r>
      <t xml:space="preserve">     3.</t>
    </r>
    <r>
      <rPr>
        <sz val="10"/>
        <rFont val="Times New Roman"/>
        <family val="1"/>
        <charset val="161"/>
      </rPr>
      <t xml:space="preserve"> Προβολή</t>
    </r>
  </si>
  <si>
    <t xml:space="preserve">Ε(5):Ψηφιακή Προβολή </t>
  </si>
  <si>
    <t>Συμπληρώνεται ΝΑΙ εάν η επιχείρηση είναι εξωχώρια (offshore) αλλιώς συμπληρώνεται ΌΧΙ. Σε περίπτωση που η απάντηση ειναι ΌΧΙ η πρόταση πληρεί τους όρους της προκήρυξης.</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</si>
</sst>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charset val="161"/>
      <scheme val="minor"/>
    </font>
    <font>
      <b/>
      <sz val="9"/>
      <color theme="1"/>
      <name val="Trebuchet MS"/>
      <family val="2"/>
      <charset val="161"/>
    </font>
    <font>
      <sz val="9"/>
      <color theme="1"/>
      <name val="Trebuchet MS"/>
      <family val="2"/>
      <charset val="161"/>
    </font>
    <font>
      <sz val="11"/>
      <color rgb="FFFF0000"/>
      <name val="Calibri"/>
      <family val="2"/>
      <charset val="161"/>
      <scheme val="minor"/>
    </font>
    <font>
      <b/>
      <sz val="11"/>
      <color rgb="FFFF0000"/>
      <name val="Calibri"/>
      <family val="2"/>
      <charset val="161"/>
      <scheme val="minor"/>
    </font>
    <font>
      <sz val="11"/>
      <name val="Calibri"/>
      <family val="2"/>
      <charset val="161"/>
      <scheme val="minor"/>
    </font>
    <font>
      <sz val="9"/>
      <name val="Calibri"/>
      <family val="2"/>
      <charset val="161"/>
      <scheme val="minor"/>
    </font>
    <font>
      <u/>
      <sz val="9"/>
      <name val="Calibri"/>
      <family val="2"/>
      <charset val="161"/>
      <scheme val="minor"/>
    </font>
    <font>
      <b/>
      <sz val="10"/>
      <name val="Calibri"/>
      <family val="2"/>
      <charset val="161"/>
      <scheme val="minor"/>
    </font>
    <font>
      <sz val="10"/>
      <name val="Calibri"/>
      <family val="2"/>
      <charset val="161"/>
      <scheme val="minor"/>
    </font>
    <font>
      <b/>
      <sz val="11"/>
      <name val="Calibri"/>
      <family val="2"/>
      <charset val="161"/>
      <scheme val="minor"/>
    </font>
    <font>
      <b/>
      <sz val="12"/>
      <name val="Calibri"/>
      <family val="2"/>
      <charset val="161"/>
      <scheme val="minor"/>
    </font>
    <font>
      <b/>
      <strike/>
      <sz val="9"/>
      <name val="Calibri"/>
      <family val="2"/>
      <charset val="161"/>
      <scheme val="minor"/>
    </font>
    <font>
      <strike/>
      <sz val="11"/>
      <name val="Calibri"/>
      <family val="2"/>
      <charset val="161"/>
      <scheme val="minor"/>
    </font>
    <font>
      <sz val="10"/>
      <name val="Times New Roman"/>
      <family val="1"/>
      <charset val="161"/>
    </font>
    <font>
      <sz val="11"/>
      <name val="Calibri"/>
      <family val="2"/>
      <charset val="161"/>
    </font>
  </fonts>
  <fills count="10">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lightUp"/>
    </fill>
    <fill>
      <patternFill patternType="solid">
        <fgColor theme="0"/>
        <bgColor indexed="64"/>
      </patternFill>
    </fill>
    <fill>
      <patternFill patternType="solid">
        <fgColor theme="0" tint="-4.9989318521683403E-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110">
    <xf numFmtId="0" fontId="0" fillId="0" borderId="0" xfId="0"/>
    <xf numFmtId="0" fontId="2" fillId="0" borderId="0" xfId="0" applyFont="1"/>
    <xf numFmtId="0" fontId="1" fillId="0" borderId="0" xfId="0" applyFont="1"/>
    <xf numFmtId="0" fontId="8" fillId="2" borderId="1" xfId="0" applyFont="1" applyFill="1" applyBorder="1" applyAlignment="1" applyProtection="1">
      <alignment horizontal="right" vertical="center" wrapText="1"/>
    </xf>
    <xf numFmtId="0" fontId="8" fillId="4" borderId="1" xfId="0" applyFont="1" applyFill="1" applyBorder="1" applyAlignment="1" applyProtection="1">
      <alignment horizontal="center" vertical="center"/>
    </xf>
    <xf numFmtId="0" fontId="9" fillId="2" borderId="1" xfId="0" applyFont="1" applyFill="1" applyBorder="1" applyAlignment="1" applyProtection="1">
      <alignment horizontal="right" vertical="center" wrapText="1"/>
    </xf>
    <xf numFmtId="0" fontId="8" fillId="6" borderId="1" xfId="0" applyFont="1" applyFill="1" applyBorder="1" applyAlignment="1" applyProtection="1">
      <alignment horizontal="center" vertical="center" wrapText="1"/>
    </xf>
    <xf numFmtId="0" fontId="8" fillId="2" borderId="2" xfId="0" applyFont="1" applyFill="1" applyBorder="1" applyAlignment="1" applyProtection="1">
      <alignment horizontal="right" vertical="center" wrapText="1"/>
    </xf>
    <xf numFmtId="0" fontId="12" fillId="0" borderId="5" xfId="0" applyFont="1" applyFill="1" applyBorder="1" applyAlignment="1" applyProtection="1">
      <alignment horizontal="right" vertical="center" wrapText="1"/>
    </xf>
    <xf numFmtId="0" fontId="12" fillId="0" borderId="0" xfId="0" applyFont="1" applyFill="1" applyBorder="1" applyAlignment="1" applyProtection="1">
      <alignment horizontal="right" vertical="center" wrapText="1"/>
    </xf>
    <xf numFmtId="0" fontId="8" fillId="6" borderId="2" xfId="0" applyFont="1" applyFill="1" applyBorder="1" applyAlignment="1" applyProtection="1">
      <alignment horizontal="left" vertical="center"/>
    </xf>
    <xf numFmtId="0" fontId="8" fillId="2" borderId="1" xfId="0" applyFont="1" applyFill="1" applyBorder="1" applyAlignment="1" applyProtection="1">
      <alignment horizontal="center" vertical="center" wrapText="1"/>
    </xf>
    <xf numFmtId="0" fontId="5" fillId="0" borderId="0" xfId="0" applyFont="1" applyAlignment="1">
      <alignment vertical="center"/>
    </xf>
    <xf numFmtId="0" fontId="11" fillId="5" borderId="2" xfId="0" applyFont="1" applyFill="1" applyBorder="1" applyAlignment="1">
      <alignment vertical="center"/>
    </xf>
    <xf numFmtId="0" fontId="5" fillId="5" borderId="4" xfId="0" applyFont="1" applyFill="1" applyBorder="1" applyAlignment="1">
      <alignment vertical="center"/>
    </xf>
    <xf numFmtId="0" fontId="9" fillId="0" borderId="1" xfId="0" applyFont="1" applyFill="1" applyBorder="1" applyAlignment="1" applyProtection="1">
      <alignment horizontal="center" vertical="center"/>
      <protection locked="0"/>
    </xf>
    <xf numFmtId="0" fontId="9" fillId="0" borderId="0" xfId="0" applyFont="1" applyFill="1" applyAlignment="1">
      <alignment vertical="center"/>
    </xf>
    <xf numFmtId="0" fontId="5" fillId="5" borderId="3" xfId="0" applyFont="1" applyFill="1" applyBorder="1" applyAlignment="1">
      <alignment vertical="center"/>
    </xf>
    <xf numFmtId="0" fontId="8" fillId="4" borderId="10" xfId="0" applyFont="1" applyFill="1" applyBorder="1" applyAlignment="1">
      <alignment horizontal="center" vertical="center"/>
    </xf>
    <xf numFmtId="0" fontId="8" fillId="4" borderId="11" xfId="0" applyFont="1" applyFill="1" applyBorder="1" applyAlignment="1">
      <alignment horizontal="center" vertical="center"/>
    </xf>
    <xf numFmtId="0" fontId="9" fillId="9" borderId="1" xfId="0" applyFont="1" applyFill="1" applyBorder="1" applyAlignment="1" applyProtection="1">
      <alignment horizontal="center" vertical="center"/>
    </xf>
    <xf numFmtId="14" fontId="9" fillId="0" borderId="1" xfId="0" applyNumberFormat="1" applyFont="1" applyFill="1" applyBorder="1" applyAlignment="1" applyProtection="1">
      <alignment horizontal="center" vertical="center"/>
      <protection locked="0"/>
    </xf>
    <xf numFmtId="0" fontId="9" fillId="9" borderId="1" xfId="0" applyNumberFormat="1" applyFont="1" applyFill="1" applyBorder="1" applyAlignment="1" applyProtection="1">
      <alignment horizontal="center" vertical="center"/>
    </xf>
    <xf numFmtId="0" fontId="5" fillId="0" borderId="0" xfId="0" applyFont="1" applyAlignment="1" applyProtection="1">
      <alignment vertical="center"/>
    </xf>
    <xf numFmtId="0" fontId="5" fillId="0" borderId="0" xfId="0" applyFont="1" applyFill="1" applyAlignment="1" applyProtection="1">
      <alignment vertical="center"/>
    </xf>
    <xf numFmtId="0" fontId="6" fillId="8" borderId="6" xfId="0" applyFont="1" applyFill="1" applyBorder="1" applyAlignment="1" applyProtection="1">
      <alignment vertical="center"/>
    </xf>
    <xf numFmtId="0" fontId="9" fillId="0" borderId="1" xfId="0" applyFont="1" applyFill="1" applyBorder="1" applyAlignment="1" applyProtection="1">
      <alignment vertical="center"/>
      <protection locked="0"/>
    </xf>
    <xf numFmtId="0" fontId="9" fillId="0" borderId="0" xfId="0" applyFont="1" applyFill="1" applyBorder="1" applyAlignment="1" applyProtection="1">
      <alignment vertical="center"/>
    </xf>
    <xf numFmtId="0" fontId="5" fillId="0" borderId="0" xfId="0" applyFont="1" applyBorder="1" applyAlignment="1" applyProtection="1">
      <alignment vertical="center"/>
    </xf>
    <xf numFmtId="0" fontId="9" fillId="7" borderId="2" xfId="0" applyFont="1" applyFill="1" applyBorder="1" applyAlignment="1" applyProtection="1">
      <alignment vertical="center"/>
    </xf>
    <xf numFmtId="0" fontId="9" fillId="7" borderId="3" xfId="0" applyFont="1" applyFill="1" applyBorder="1" applyAlignment="1" applyProtection="1">
      <alignment vertical="center"/>
    </xf>
    <xf numFmtId="0" fontId="9" fillId="7" borderId="4" xfId="0" applyFont="1" applyFill="1" applyBorder="1" applyAlignment="1" applyProtection="1">
      <alignment vertical="center"/>
    </xf>
    <xf numFmtId="49" fontId="9" fillId="0" borderId="1" xfId="0" applyNumberFormat="1" applyFont="1" applyFill="1" applyBorder="1" applyAlignment="1" applyProtection="1">
      <alignment vertical="center"/>
      <protection locked="0"/>
    </xf>
    <xf numFmtId="14" fontId="9" fillId="0" borderId="1" xfId="0" applyNumberFormat="1" applyFont="1" applyFill="1" applyBorder="1" applyAlignment="1" applyProtection="1">
      <alignment vertical="center"/>
      <protection locked="0"/>
    </xf>
    <xf numFmtId="0" fontId="9" fillId="0" borderId="2" xfId="0" applyFont="1" applyFill="1" applyBorder="1" applyAlignment="1" applyProtection="1">
      <alignment horizontal="center" vertical="center"/>
      <protection locked="0"/>
    </xf>
    <xf numFmtId="0" fontId="13" fillId="0" borderId="7" xfId="0" applyFont="1" applyFill="1" applyBorder="1" applyAlignment="1" applyProtection="1">
      <alignment vertical="center"/>
    </xf>
    <xf numFmtId="0" fontId="13"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5" fillId="0" borderId="0" xfId="0" applyFont="1" applyBorder="1" applyAlignment="1" applyProtection="1">
      <alignment horizontal="center" vertical="center"/>
    </xf>
    <xf numFmtId="4" fontId="5" fillId="0" borderId="0" xfId="0" applyNumberFormat="1" applyFont="1" applyBorder="1" applyAlignment="1" applyProtection="1">
      <alignment vertical="center"/>
    </xf>
    <xf numFmtId="9" fontId="5" fillId="0" borderId="0" xfId="0" applyNumberFormat="1" applyFont="1" applyBorder="1" applyAlignment="1" applyProtection="1">
      <alignment horizontal="center" vertical="center"/>
    </xf>
    <xf numFmtId="0" fontId="9" fillId="6" borderId="3" xfId="0" applyFont="1" applyFill="1" applyBorder="1" applyAlignment="1" applyProtection="1">
      <alignment vertical="center"/>
    </xf>
    <xf numFmtId="0" fontId="9" fillId="6" borderId="4" xfId="0" applyFont="1" applyFill="1" applyBorder="1" applyAlignment="1" applyProtection="1">
      <alignment vertical="center"/>
    </xf>
    <xf numFmtId="0" fontId="5" fillId="0" borderId="0" xfId="0" applyFont="1" applyAlignment="1" applyProtection="1">
      <alignment horizontal="center" vertical="center"/>
    </xf>
    <xf numFmtId="0" fontId="9" fillId="9" borderId="9" xfId="0" applyFont="1" applyFill="1" applyBorder="1" applyAlignment="1" applyProtection="1">
      <alignment horizontal="left" vertical="center"/>
    </xf>
    <xf numFmtId="4" fontId="9" fillId="9" borderId="1" xfId="0" applyNumberFormat="1" applyFont="1" applyFill="1" applyBorder="1" applyAlignment="1" applyProtection="1">
      <alignment vertical="center"/>
    </xf>
    <xf numFmtId="9" fontId="9" fillId="9" borderId="1" xfId="0" applyNumberFormat="1" applyFont="1" applyFill="1" applyBorder="1" applyAlignment="1" applyProtection="1">
      <alignment horizontal="center" vertical="center"/>
    </xf>
    <xf numFmtId="0" fontId="9" fillId="9" borderId="1" xfId="0" applyFont="1" applyFill="1" applyBorder="1" applyAlignment="1" applyProtection="1">
      <alignment horizontal="left" vertical="center" wrapText="1"/>
    </xf>
    <xf numFmtId="4" fontId="9" fillId="0" borderId="4" xfId="0" applyNumberFormat="1" applyFont="1" applyFill="1" applyBorder="1" applyAlignment="1" applyProtection="1">
      <alignment vertical="center"/>
      <protection locked="0"/>
    </xf>
    <xf numFmtId="9" fontId="9" fillId="7" borderId="1" xfId="0" applyNumberFormat="1" applyFont="1" applyFill="1" applyBorder="1" applyAlignment="1" applyProtection="1">
      <alignment horizontal="center" vertical="center"/>
    </xf>
    <xf numFmtId="4" fontId="9" fillId="7" borderId="1" xfId="0" applyNumberFormat="1" applyFont="1" applyFill="1" applyBorder="1" applyAlignment="1" applyProtection="1">
      <alignment vertical="center"/>
    </xf>
    <xf numFmtId="0" fontId="9" fillId="9" borderId="10" xfId="0" applyFont="1" applyFill="1" applyBorder="1" applyAlignment="1" applyProtection="1">
      <alignment horizontal="left" vertical="center"/>
    </xf>
    <xf numFmtId="0" fontId="9" fillId="9" borderId="1" xfId="0" applyFont="1" applyFill="1" applyBorder="1" applyAlignment="1" applyProtection="1">
      <alignment horizontal="left" vertical="center"/>
    </xf>
    <xf numFmtId="0" fontId="8" fillId="9" borderId="1" xfId="0" applyFont="1" applyFill="1" applyBorder="1" applyAlignment="1" applyProtection="1">
      <alignment horizontal="center" vertical="center"/>
    </xf>
    <xf numFmtId="4" fontId="8" fillId="9" borderId="1" xfId="0" applyNumberFormat="1" applyFont="1" applyFill="1" applyBorder="1" applyAlignment="1" applyProtection="1">
      <alignment vertical="center"/>
    </xf>
    <xf numFmtId="0" fontId="8" fillId="9" borderId="1" xfId="0" applyFont="1" applyFill="1" applyBorder="1" applyAlignment="1" applyProtection="1">
      <alignment vertical="center"/>
    </xf>
    <xf numFmtId="0" fontId="9" fillId="0" borderId="0" xfId="0" applyFont="1" applyBorder="1" applyAlignment="1" applyProtection="1">
      <alignment vertical="center"/>
    </xf>
    <xf numFmtId="0" fontId="9" fillId="0" borderId="0" xfId="0" applyFont="1" applyAlignment="1" applyProtection="1">
      <alignment vertical="center"/>
    </xf>
    <xf numFmtId="0" fontId="5" fillId="0" borderId="0" xfId="0" applyFont="1" applyAlignment="1" applyProtection="1">
      <alignment vertical="center" wrapText="1"/>
    </xf>
    <xf numFmtId="4" fontId="5" fillId="0" borderId="0" xfId="0" applyNumberFormat="1" applyFont="1" applyAlignment="1" applyProtection="1">
      <alignment vertical="center"/>
    </xf>
    <xf numFmtId="0" fontId="10" fillId="0" borderId="2" xfId="0" applyFont="1" applyFill="1" applyBorder="1" applyAlignment="1" applyProtection="1">
      <alignment horizontal="center" vertical="center"/>
    </xf>
    <xf numFmtId="4" fontId="10" fillId="0" borderId="0" xfId="0" applyNumberFormat="1" applyFont="1" applyBorder="1" applyAlignment="1" applyProtection="1">
      <alignment vertical="center"/>
    </xf>
    <xf numFmtId="0" fontId="10" fillId="0" borderId="0" xfId="0" applyFont="1" applyBorder="1" applyAlignment="1" applyProtection="1">
      <alignment vertical="center"/>
    </xf>
    <xf numFmtId="0" fontId="8" fillId="4" borderId="10" xfId="0" applyFont="1" applyFill="1" applyBorder="1" applyAlignment="1" applyProtection="1">
      <alignment horizontal="center" vertical="center"/>
    </xf>
    <xf numFmtId="0" fontId="8" fillId="4" borderId="11" xfId="0" applyFont="1" applyFill="1" applyBorder="1" applyAlignment="1" applyProtection="1">
      <alignment horizontal="center" vertical="center"/>
    </xf>
    <xf numFmtId="0" fontId="10" fillId="0" borderId="0" xfId="0" applyFont="1" applyFill="1" applyBorder="1" applyAlignment="1" applyProtection="1">
      <alignment vertical="center"/>
    </xf>
    <xf numFmtId="0" fontId="5" fillId="0" borderId="0" xfId="0" applyFont="1" applyAlignment="1" applyProtection="1">
      <alignment horizontal="justify" vertical="center"/>
    </xf>
    <xf numFmtId="10" fontId="9" fillId="9" borderId="1" xfId="0" applyNumberFormat="1" applyFont="1" applyFill="1" applyBorder="1" applyAlignment="1" applyProtection="1">
      <alignment vertical="center"/>
    </xf>
    <xf numFmtId="10" fontId="8" fillId="9" borderId="1" xfId="0" applyNumberFormat="1" applyFont="1" applyFill="1" applyBorder="1" applyAlignment="1" applyProtection="1">
      <alignment vertical="center"/>
    </xf>
    <xf numFmtId="4" fontId="9" fillId="0" borderId="1" xfId="0" applyNumberFormat="1" applyFont="1" applyFill="1" applyBorder="1" applyAlignment="1" applyProtection="1">
      <alignment horizontal="right" vertical="center"/>
      <protection locked="0"/>
    </xf>
    <xf numFmtId="0" fontId="4" fillId="9" borderId="1" xfId="0" applyFont="1" applyFill="1" applyBorder="1" applyAlignment="1" applyProtection="1">
      <alignment horizontal="center" vertical="center" wrapText="1"/>
    </xf>
    <xf numFmtId="0" fontId="4" fillId="7" borderId="1" xfId="0" applyFont="1" applyFill="1" applyBorder="1" applyAlignment="1" applyProtection="1">
      <alignment horizontal="center" vertical="center" wrapText="1"/>
    </xf>
    <xf numFmtId="0" fontId="3" fillId="9" borderId="1" xfId="0" applyFont="1" applyFill="1" applyBorder="1" applyAlignment="1" applyProtection="1">
      <alignment vertical="center" wrapText="1"/>
    </xf>
    <xf numFmtId="0" fontId="15" fillId="0" borderId="0" xfId="0" applyFont="1" applyAlignment="1" applyProtection="1">
      <alignment vertical="center"/>
    </xf>
    <xf numFmtId="0" fontId="11" fillId="5" borderId="1" xfId="0" applyFont="1" applyFill="1" applyBorder="1" applyAlignment="1">
      <alignment horizontal="left" vertical="center"/>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49" fontId="6" fillId="0" borderId="2" xfId="0" applyNumberFormat="1" applyFont="1" applyBorder="1" applyAlignment="1" applyProtection="1">
      <alignment horizontal="left" vertical="center" wrapText="1"/>
    </xf>
    <xf numFmtId="49" fontId="6" fillId="0" borderId="3" xfId="0" applyNumberFormat="1" applyFont="1" applyBorder="1" applyAlignment="1" applyProtection="1">
      <alignment horizontal="left" vertical="center" wrapText="1"/>
    </xf>
    <xf numFmtId="49" fontId="6" fillId="0" borderId="4" xfId="0" applyNumberFormat="1" applyFont="1" applyBorder="1" applyAlignment="1" applyProtection="1">
      <alignment horizontal="left" vertical="center" wrapText="1"/>
    </xf>
    <xf numFmtId="0" fontId="5" fillId="0" borderId="1" xfId="0" applyFont="1" applyFill="1" applyBorder="1" applyAlignment="1" applyProtection="1">
      <alignment horizontal="center" vertical="center"/>
      <protection locked="0"/>
    </xf>
    <xf numFmtId="0" fontId="9" fillId="0" borderId="2"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0" fontId="8" fillId="4" borderId="1" xfId="0" applyFont="1" applyFill="1" applyBorder="1" applyAlignment="1">
      <alignment horizontal="center" vertical="center"/>
    </xf>
    <xf numFmtId="0" fontId="9" fillId="0" borderId="4" xfId="0" applyFont="1" applyFill="1" applyBorder="1" applyAlignment="1" applyProtection="1">
      <alignment horizontal="center" vertical="center"/>
      <protection locked="0"/>
    </xf>
    <xf numFmtId="0" fontId="6" fillId="3" borderId="1" xfId="0" applyFont="1" applyFill="1" applyBorder="1" applyAlignment="1" applyProtection="1">
      <alignment horizontal="left" vertical="center" wrapText="1"/>
    </xf>
    <xf numFmtId="0" fontId="5" fillId="0" borderId="0" xfId="0" applyFont="1" applyAlignment="1" applyProtection="1">
      <alignment horizontal="left" vertical="center"/>
    </xf>
    <xf numFmtId="0" fontId="6" fillId="0" borderId="1" xfId="0" applyFont="1" applyFill="1" applyBorder="1" applyAlignment="1" applyProtection="1">
      <alignment horizontal="left" vertical="center" wrapText="1"/>
    </xf>
    <xf numFmtId="0" fontId="8" fillId="6" borderId="1" xfId="0" applyFont="1" applyFill="1" applyBorder="1" applyAlignment="1" applyProtection="1">
      <alignment horizontal="center" vertical="center" wrapText="1"/>
    </xf>
    <xf numFmtId="0" fontId="5" fillId="0" borderId="0" xfId="0" applyFont="1" applyAlignment="1" applyProtection="1">
      <alignment horizontal="left" vertical="center" wrapText="1"/>
    </xf>
    <xf numFmtId="0" fontId="8" fillId="5" borderId="8" xfId="0" applyFont="1" applyFill="1" applyBorder="1" applyAlignment="1" applyProtection="1">
      <alignment horizontal="left" vertical="center"/>
    </xf>
    <xf numFmtId="0" fontId="8" fillId="5" borderId="0" xfId="0" applyFont="1" applyFill="1" applyBorder="1" applyAlignment="1" applyProtection="1">
      <alignment horizontal="left" vertical="center"/>
    </xf>
    <xf numFmtId="0" fontId="8" fillId="4" borderId="8" xfId="0" applyFont="1" applyFill="1" applyBorder="1" applyAlignment="1" applyProtection="1">
      <alignment horizontal="center" vertical="center"/>
    </xf>
    <xf numFmtId="0" fontId="8" fillId="4" borderId="0" xfId="0" applyFont="1" applyFill="1" applyBorder="1" applyAlignment="1" applyProtection="1">
      <alignment horizontal="center" vertical="center"/>
    </xf>
    <xf numFmtId="0" fontId="6" fillId="8" borderId="1" xfId="0" applyFont="1" applyFill="1" applyBorder="1" applyAlignment="1" applyProtection="1">
      <alignment horizontal="left" vertical="center" wrapText="1"/>
    </xf>
    <xf numFmtId="0" fontId="8" fillId="2" borderId="2" xfId="0" applyFont="1" applyFill="1" applyBorder="1" applyAlignment="1" applyProtection="1">
      <alignment horizontal="right" vertical="center" wrapText="1"/>
    </xf>
    <xf numFmtId="0" fontId="8" fillId="2" borderId="3" xfId="0" applyFont="1" applyFill="1" applyBorder="1" applyAlignment="1" applyProtection="1">
      <alignment horizontal="right" vertical="center" wrapText="1"/>
    </xf>
    <xf numFmtId="0" fontId="8" fillId="2" borderId="4" xfId="0" applyFont="1" applyFill="1" applyBorder="1" applyAlignment="1" applyProtection="1">
      <alignment horizontal="right" vertical="center" wrapText="1"/>
    </xf>
    <xf numFmtId="0" fontId="9" fillId="0" borderId="3" xfId="0" applyFont="1" applyFill="1" applyBorder="1" applyAlignment="1" applyProtection="1">
      <alignment horizontal="center" vertical="center"/>
      <protection locked="0"/>
    </xf>
    <xf numFmtId="0" fontId="8" fillId="4" borderId="1" xfId="0" applyFont="1" applyFill="1" applyBorder="1" applyAlignment="1" applyProtection="1">
      <alignment horizontal="center" vertical="center"/>
    </xf>
    <xf numFmtId="0" fontId="8" fillId="5" borderId="8" xfId="0" applyFont="1" applyFill="1" applyBorder="1" applyAlignment="1" applyProtection="1">
      <alignment horizontal="left" vertical="center" wrapText="1"/>
    </xf>
    <xf numFmtId="0" fontId="8" fillId="5" borderId="0" xfId="0" applyFont="1" applyFill="1" applyBorder="1" applyAlignment="1" applyProtection="1">
      <alignment horizontal="left" vertical="center" wrapText="1"/>
    </xf>
    <xf numFmtId="0" fontId="8" fillId="2" borderId="1" xfId="0" applyFont="1" applyFill="1" applyBorder="1" applyAlignment="1" applyProtection="1">
      <alignment horizontal="center" vertical="center" wrapText="1"/>
    </xf>
    <xf numFmtId="0" fontId="8" fillId="5" borderId="2" xfId="0" applyFont="1" applyFill="1" applyBorder="1" applyAlignment="1" applyProtection="1">
      <alignment horizontal="left" vertical="center"/>
    </xf>
    <xf numFmtId="0" fontId="8" fillId="5" borderId="3" xfId="0" applyFont="1" applyFill="1" applyBorder="1" applyAlignment="1" applyProtection="1">
      <alignment horizontal="left" vertical="center"/>
    </xf>
    <xf numFmtId="0" fontId="8" fillId="5" borderId="4" xfId="0" applyFont="1" applyFill="1" applyBorder="1" applyAlignment="1" applyProtection="1">
      <alignment horizontal="left" vertical="center"/>
    </xf>
    <xf numFmtId="0" fontId="8" fillId="5" borderId="1" xfId="0" applyFont="1" applyFill="1" applyBorder="1" applyAlignment="1" applyProtection="1">
      <alignment horizontal="left" vertical="center"/>
    </xf>
    <xf numFmtId="0" fontId="8" fillId="2" borderId="1" xfId="0" applyFont="1" applyFill="1" applyBorder="1" applyAlignment="1" applyProtection="1">
      <alignment horizontal="right" vertical="center" wrapText="1"/>
    </xf>
  </cellXfs>
  <cellStyles count="1">
    <cellStyle name="Κανονικό"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4"/>
  <sheetViews>
    <sheetView tabSelected="1" view="pageLayout" topLeftCell="B4" zoomScale="70" zoomScaleNormal="80" zoomScalePageLayoutView="70" workbookViewId="0">
      <selection activeCell="D23" sqref="D23:I23"/>
    </sheetView>
  </sheetViews>
  <sheetFormatPr defaultRowHeight="15" x14ac:dyDescent="0.25"/>
  <cols>
    <col min="1" max="1" width="11.42578125" style="12" hidden="1" customWidth="1"/>
    <col min="2" max="9" width="25.7109375" style="12" customWidth="1"/>
    <col min="10" max="16384" width="9.140625" style="12"/>
  </cols>
  <sheetData>
    <row r="1" spans="1:9" ht="15.75" x14ac:dyDescent="0.25">
      <c r="B1" s="74" t="s">
        <v>25</v>
      </c>
      <c r="C1" s="74"/>
      <c r="D1" s="74"/>
      <c r="E1" s="74"/>
    </row>
    <row r="2" spans="1:9" x14ac:dyDescent="0.25">
      <c r="B2" s="3" t="s">
        <v>53</v>
      </c>
      <c r="C2" s="84"/>
      <c r="D2" s="84"/>
      <c r="E2" s="84"/>
      <c r="F2" s="16"/>
      <c r="G2" s="16"/>
      <c r="H2" s="16"/>
      <c r="I2" s="16"/>
    </row>
    <row r="3" spans="1:9" x14ac:dyDescent="0.25">
      <c r="B3" s="3" t="s">
        <v>54</v>
      </c>
      <c r="C3" s="84"/>
      <c r="D3" s="84"/>
      <c r="E3" s="84"/>
      <c r="F3" s="16"/>
      <c r="G3" s="16"/>
      <c r="H3" s="16"/>
      <c r="I3" s="16"/>
    </row>
    <row r="4" spans="1:9" x14ac:dyDescent="0.25">
      <c r="B4" s="3" t="s">
        <v>55</v>
      </c>
      <c r="C4" s="84"/>
      <c r="D4" s="84"/>
      <c r="E4" s="84"/>
      <c r="F4" s="84"/>
      <c r="G4" s="84"/>
      <c r="H4" s="84"/>
      <c r="I4" s="84"/>
    </row>
    <row r="5" spans="1:9" x14ac:dyDescent="0.25">
      <c r="B5" s="3" t="s">
        <v>70</v>
      </c>
      <c r="C5" s="84"/>
      <c r="D5" s="84"/>
      <c r="E5" s="84"/>
      <c r="F5" s="84"/>
      <c r="G5" s="84"/>
      <c r="H5" s="84"/>
      <c r="I5" s="84"/>
    </row>
    <row r="6" spans="1:9" ht="57.75" customHeight="1" x14ac:dyDescent="0.25">
      <c r="B6" s="3" t="s">
        <v>56</v>
      </c>
      <c r="C6" s="84"/>
      <c r="D6" s="84"/>
      <c r="E6" s="84"/>
      <c r="F6" s="84"/>
      <c r="G6" s="84"/>
      <c r="H6" s="84"/>
      <c r="I6" s="84"/>
    </row>
    <row r="8" spans="1:9" ht="15.75" x14ac:dyDescent="0.25">
      <c r="B8" s="13" t="s">
        <v>152</v>
      </c>
      <c r="C8" s="17"/>
      <c r="D8" s="17"/>
      <c r="E8" s="17"/>
      <c r="F8" s="17"/>
      <c r="G8" s="17"/>
      <c r="H8" s="17"/>
      <c r="I8" s="14"/>
    </row>
    <row r="9" spans="1:9" x14ac:dyDescent="0.25">
      <c r="B9" s="18" t="s">
        <v>7</v>
      </c>
      <c r="C9" s="19" t="s">
        <v>8</v>
      </c>
      <c r="D9" s="85" t="s">
        <v>9</v>
      </c>
      <c r="E9" s="85"/>
      <c r="F9" s="85"/>
      <c r="G9" s="85"/>
      <c r="H9" s="85"/>
      <c r="I9" s="85"/>
    </row>
    <row r="10" spans="1:9" ht="23.25" customHeight="1" x14ac:dyDescent="0.25">
      <c r="B10" s="3" t="s">
        <v>72</v>
      </c>
      <c r="C10" s="82"/>
      <c r="D10" s="86"/>
      <c r="E10" s="75" t="s">
        <v>71</v>
      </c>
      <c r="F10" s="76"/>
      <c r="G10" s="76"/>
      <c r="H10" s="76"/>
      <c r="I10" s="77"/>
    </row>
    <row r="11" spans="1:9" ht="43.5" customHeight="1" x14ac:dyDescent="0.25">
      <c r="B11" s="3" t="s">
        <v>57</v>
      </c>
      <c r="C11" s="82"/>
      <c r="D11" s="86"/>
      <c r="E11" s="75" t="s">
        <v>179</v>
      </c>
      <c r="F11" s="76"/>
      <c r="G11" s="76"/>
      <c r="H11" s="76"/>
      <c r="I11" s="77"/>
    </row>
    <row r="12" spans="1:9" ht="15" customHeight="1" x14ac:dyDescent="0.25">
      <c r="B12" s="3" t="s">
        <v>26</v>
      </c>
      <c r="C12" s="15"/>
      <c r="D12" s="75" t="s">
        <v>175</v>
      </c>
      <c r="E12" s="76"/>
      <c r="F12" s="76"/>
      <c r="G12" s="76"/>
      <c r="H12" s="76"/>
      <c r="I12" s="77"/>
    </row>
    <row r="13" spans="1:9" ht="15" customHeight="1" x14ac:dyDescent="0.25">
      <c r="B13" s="3" t="s">
        <v>27</v>
      </c>
      <c r="C13" s="15"/>
      <c r="D13" s="75" t="s">
        <v>31</v>
      </c>
      <c r="E13" s="76"/>
      <c r="F13" s="76"/>
      <c r="G13" s="76"/>
      <c r="H13" s="76"/>
      <c r="I13" s="77"/>
    </row>
    <row r="14" spans="1:9" ht="15" customHeight="1" x14ac:dyDescent="0.25">
      <c r="B14" s="3" t="s">
        <v>58</v>
      </c>
      <c r="C14" s="20" t="s">
        <v>2</v>
      </c>
      <c r="D14" s="75" t="s">
        <v>29</v>
      </c>
      <c r="E14" s="76"/>
      <c r="F14" s="76"/>
      <c r="G14" s="76"/>
      <c r="H14" s="76"/>
      <c r="I14" s="77"/>
    </row>
    <row r="15" spans="1:9" ht="15" customHeight="1" x14ac:dyDescent="0.25">
      <c r="A15" s="12" t="s">
        <v>101</v>
      </c>
      <c r="B15" s="3" t="s">
        <v>59</v>
      </c>
      <c r="C15" s="15"/>
      <c r="D15" s="75" t="s">
        <v>30</v>
      </c>
      <c r="E15" s="76"/>
      <c r="F15" s="76"/>
      <c r="G15" s="76"/>
      <c r="H15" s="76"/>
      <c r="I15" s="77"/>
    </row>
    <row r="16" spans="1:9" ht="15" customHeight="1" x14ac:dyDescent="0.25">
      <c r="A16" s="12" t="s">
        <v>102</v>
      </c>
      <c r="B16" s="3" t="s">
        <v>61</v>
      </c>
      <c r="C16" s="15"/>
      <c r="D16" s="75" t="s">
        <v>33</v>
      </c>
      <c r="E16" s="76"/>
      <c r="F16" s="76"/>
      <c r="G16" s="76"/>
      <c r="H16" s="76"/>
      <c r="I16" s="77"/>
    </row>
    <row r="17" spans="1:9" ht="15" customHeight="1" x14ac:dyDescent="0.25">
      <c r="B17" s="3" t="s">
        <v>60</v>
      </c>
      <c r="C17" s="15"/>
      <c r="D17" s="75" t="s">
        <v>32</v>
      </c>
      <c r="E17" s="76"/>
      <c r="F17" s="76"/>
      <c r="G17" s="76"/>
      <c r="H17" s="76"/>
      <c r="I17" s="77"/>
    </row>
    <row r="18" spans="1:9" ht="15" customHeight="1" x14ac:dyDescent="0.25">
      <c r="B18" s="3" t="s">
        <v>164</v>
      </c>
      <c r="C18" s="15"/>
      <c r="D18" s="75" t="s">
        <v>62</v>
      </c>
      <c r="E18" s="76"/>
      <c r="F18" s="76"/>
      <c r="G18" s="76"/>
      <c r="H18" s="76"/>
      <c r="I18" s="77"/>
    </row>
    <row r="19" spans="1:9" ht="27.75" customHeight="1" x14ac:dyDescent="0.25">
      <c r="A19" s="12" t="s">
        <v>128</v>
      </c>
      <c r="B19" s="3" t="s">
        <v>143</v>
      </c>
      <c r="C19" s="21"/>
      <c r="D19" s="75" t="s">
        <v>142</v>
      </c>
      <c r="E19" s="76"/>
      <c r="F19" s="76"/>
      <c r="G19" s="76"/>
      <c r="H19" s="76"/>
      <c r="I19" s="77"/>
    </row>
    <row r="20" spans="1:9" ht="22.5" customHeight="1" x14ac:dyDescent="0.25">
      <c r="B20" s="3" t="s">
        <v>145</v>
      </c>
      <c r="C20" s="22" t="str">
        <f>IF(C19="","",IF((C19&lt;=DATEVALUE("1/1/2015")),"ΝΑΙ","ΟΧΙ"))</f>
        <v/>
      </c>
      <c r="D20" s="75" t="s">
        <v>180</v>
      </c>
      <c r="E20" s="76"/>
      <c r="F20" s="76"/>
      <c r="G20" s="76"/>
      <c r="H20" s="76"/>
      <c r="I20" s="77"/>
    </row>
    <row r="21" spans="1:9" ht="15" customHeight="1" x14ac:dyDescent="0.25">
      <c r="A21" s="12" t="s">
        <v>99</v>
      </c>
      <c r="B21" s="3" t="s">
        <v>96</v>
      </c>
      <c r="C21" s="15"/>
      <c r="D21" s="75" t="s">
        <v>97</v>
      </c>
      <c r="E21" s="76"/>
      <c r="F21" s="76"/>
      <c r="G21" s="76"/>
      <c r="H21" s="76"/>
      <c r="I21" s="77"/>
    </row>
    <row r="22" spans="1:9" ht="26.25" customHeight="1" x14ac:dyDescent="0.25">
      <c r="A22" s="12" t="s">
        <v>129</v>
      </c>
      <c r="B22" s="3" t="s">
        <v>144</v>
      </c>
      <c r="C22" s="21"/>
      <c r="D22" s="75" t="s">
        <v>98</v>
      </c>
      <c r="E22" s="76"/>
      <c r="F22" s="76"/>
      <c r="G22" s="76"/>
      <c r="H22" s="76"/>
      <c r="I22" s="77"/>
    </row>
    <row r="23" spans="1:9" ht="15" customHeight="1" x14ac:dyDescent="0.25">
      <c r="B23" s="3" t="s">
        <v>141</v>
      </c>
      <c r="C23" s="15"/>
      <c r="D23" s="75" t="s">
        <v>211</v>
      </c>
      <c r="E23" s="76"/>
      <c r="F23" s="76"/>
      <c r="G23" s="76"/>
      <c r="H23" s="76"/>
      <c r="I23" s="77"/>
    </row>
    <row r="24" spans="1:9" ht="27.75" customHeight="1" x14ac:dyDescent="0.25">
      <c r="A24" s="12" t="s">
        <v>100</v>
      </c>
      <c r="B24" s="3" t="s">
        <v>177</v>
      </c>
      <c r="C24" s="15"/>
      <c r="D24" s="75" t="s">
        <v>28</v>
      </c>
      <c r="E24" s="76"/>
      <c r="F24" s="76"/>
      <c r="G24" s="76"/>
      <c r="H24" s="76"/>
      <c r="I24" s="77"/>
    </row>
    <row r="25" spans="1:9" ht="24" customHeight="1" x14ac:dyDescent="0.25">
      <c r="A25" s="12" t="s">
        <v>100</v>
      </c>
      <c r="B25" s="3" t="s">
        <v>178</v>
      </c>
      <c r="C25" s="15"/>
      <c r="D25" s="75" t="s">
        <v>181</v>
      </c>
      <c r="E25" s="76"/>
      <c r="F25" s="76"/>
      <c r="G25" s="76"/>
      <c r="H25" s="76"/>
      <c r="I25" s="77"/>
    </row>
    <row r="26" spans="1:9" s="23" customFormat="1" x14ac:dyDescent="0.25"/>
    <row r="27" spans="1:9" s="23" customFormat="1" ht="18.75" customHeight="1" x14ac:dyDescent="0.25">
      <c r="B27" s="4" t="s">
        <v>43</v>
      </c>
      <c r="C27" s="101" t="s">
        <v>44</v>
      </c>
      <c r="D27" s="101"/>
      <c r="E27" s="101" t="s">
        <v>45</v>
      </c>
      <c r="F27" s="101"/>
    </row>
    <row r="28" spans="1:9" s="23" customFormat="1" x14ac:dyDescent="0.25">
      <c r="B28" s="3" t="s">
        <v>38</v>
      </c>
      <c r="C28" s="81"/>
      <c r="D28" s="81"/>
      <c r="E28" s="81" t="str">
        <f>IF($C$24="ΝΑΙ","--------------------------------","")</f>
        <v/>
      </c>
      <c r="F28" s="81"/>
    </row>
    <row r="29" spans="1:9" s="23" customFormat="1" x14ac:dyDescent="0.25">
      <c r="B29" s="3" t="s">
        <v>39</v>
      </c>
      <c r="C29" s="81"/>
      <c r="D29" s="81"/>
      <c r="E29" s="81" t="str">
        <f t="shared" ref="E29:E39" si="0">IF($C$24="ΝΑΙ","--------------------------------","")</f>
        <v/>
      </c>
      <c r="F29" s="81"/>
    </row>
    <row r="30" spans="1:9" s="23" customFormat="1" x14ac:dyDescent="0.25">
      <c r="B30" s="3" t="s">
        <v>34</v>
      </c>
      <c r="C30" s="82"/>
      <c r="D30" s="83"/>
      <c r="E30" s="81" t="str">
        <f t="shared" si="0"/>
        <v/>
      </c>
      <c r="F30" s="81"/>
    </row>
    <row r="31" spans="1:9" s="23" customFormat="1" x14ac:dyDescent="0.25">
      <c r="B31" s="3" t="s">
        <v>40</v>
      </c>
      <c r="C31" s="81"/>
      <c r="D31" s="81"/>
      <c r="E31" s="81" t="str">
        <f t="shared" si="0"/>
        <v/>
      </c>
      <c r="F31" s="81"/>
    </row>
    <row r="32" spans="1:9" s="23" customFormat="1" x14ac:dyDescent="0.25">
      <c r="B32" s="3" t="s">
        <v>41</v>
      </c>
      <c r="C32" s="81"/>
      <c r="D32" s="81"/>
      <c r="E32" s="81" t="str">
        <f t="shared" si="0"/>
        <v/>
      </c>
      <c r="F32" s="81"/>
    </row>
    <row r="33" spans="1:9" s="23" customFormat="1" x14ac:dyDescent="0.25">
      <c r="B33" s="5" t="s">
        <v>35</v>
      </c>
      <c r="C33" s="81"/>
      <c r="D33" s="81"/>
      <c r="E33" s="81" t="str">
        <f t="shared" si="0"/>
        <v/>
      </c>
      <c r="F33" s="81"/>
    </row>
    <row r="34" spans="1:9" s="23" customFormat="1" x14ac:dyDescent="0.25">
      <c r="B34" s="5" t="s">
        <v>36</v>
      </c>
      <c r="C34" s="81"/>
      <c r="D34" s="81"/>
      <c r="E34" s="81" t="str">
        <f t="shared" si="0"/>
        <v/>
      </c>
      <c r="F34" s="81"/>
    </row>
    <row r="35" spans="1:9" s="23" customFormat="1" x14ac:dyDescent="0.25">
      <c r="B35" s="5" t="s">
        <v>37</v>
      </c>
      <c r="C35" s="81"/>
      <c r="D35" s="81"/>
      <c r="E35" s="81" t="str">
        <f t="shared" si="0"/>
        <v/>
      </c>
      <c r="F35" s="81"/>
    </row>
    <row r="36" spans="1:9" s="23" customFormat="1" x14ac:dyDescent="0.25">
      <c r="B36" s="3" t="s">
        <v>42</v>
      </c>
      <c r="C36" s="81"/>
      <c r="D36" s="81"/>
      <c r="E36" s="81" t="str">
        <f t="shared" si="0"/>
        <v/>
      </c>
      <c r="F36" s="81"/>
    </row>
    <row r="37" spans="1:9" s="23" customFormat="1" x14ac:dyDescent="0.25">
      <c r="B37" s="3" t="s">
        <v>88</v>
      </c>
      <c r="C37" s="81"/>
      <c r="D37" s="81"/>
      <c r="E37" s="81" t="str">
        <f t="shared" si="0"/>
        <v/>
      </c>
      <c r="F37" s="81"/>
      <c r="G37" s="24"/>
    </row>
    <row r="38" spans="1:9" s="23" customFormat="1" x14ac:dyDescent="0.25">
      <c r="B38" s="3" t="s">
        <v>89</v>
      </c>
      <c r="C38" s="81"/>
      <c r="D38" s="81"/>
      <c r="E38" s="81" t="str">
        <f t="shared" si="0"/>
        <v/>
      </c>
      <c r="F38" s="81"/>
    </row>
    <row r="39" spans="1:9" s="23" customFormat="1" x14ac:dyDescent="0.25">
      <c r="B39" s="3" t="s">
        <v>90</v>
      </c>
      <c r="C39" s="81"/>
      <c r="D39" s="81"/>
      <c r="E39" s="81" t="str">
        <f t="shared" si="0"/>
        <v/>
      </c>
      <c r="F39" s="81"/>
    </row>
    <row r="40" spans="1:9" s="23" customFormat="1" x14ac:dyDescent="0.25">
      <c r="B40" s="25" t="s">
        <v>176</v>
      </c>
    </row>
    <row r="41" spans="1:9" s="23" customFormat="1" x14ac:dyDescent="0.25">
      <c r="B41" s="27"/>
      <c r="C41" s="28"/>
      <c r="D41" s="28"/>
      <c r="E41" s="28"/>
      <c r="F41" s="28"/>
    </row>
    <row r="42" spans="1:9" s="23" customFormat="1" ht="28.5" customHeight="1" x14ac:dyDescent="0.25">
      <c r="B42" s="102" t="s">
        <v>91</v>
      </c>
      <c r="C42" s="103"/>
      <c r="D42" s="103"/>
      <c r="E42" s="103"/>
      <c r="F42" s="103"/>
      <c r="G42" s="103"/>
      <c r="H42" s="103"/>
      <c r="I42" s="103"/>
    </row>
    <row r="43" spans="1:9" s="23" customFormat="1" ht="15" customHeight="1" x14ac:dyDescent="0.25">
      <c r="B43" s="104"/>
      <c r="C43" s="104"/>
      <c r="D43" s="11">
        <v>2015</v>
      </c>
      <c r="E43" s="11">
        <v>2016</v>
      </c>
      <c r="F43" s="104"/>
      <c r="G43" s="104"/>
      <c r="H43" s="104"/>
      <c r="I43" s="104"/>
    </row>
    <row r="44" spans="1:9" s="23" customFormat="1" ht="28.5" customHeight="1" x14ac:dyDescent="0.25">
      <c r="A44" s="23" t="s">
        <v>130</v>
      </c>
      <c r="B44" s="97" t="s">
        <v>127</v>
      </c>
      <c r="C44" s="99"/>
      <c r="D44" s="69"/>
      <c r="E44" s="69"/>
      <c r="F44" s="78" t="s">
        <v>146</v>
      </c>
      <c r="G44" s="79"/>
      <c r="H44" s="79"/>
      <c r="I44" s="80"/>
    </row>
    <row r="45" spans="1:9" s="23" customFormat="1" ht="33" customHeight="1" x14ac:dyDescent="0.25">
      <c r="A45" s="23" t="s">
        <v>131</v>
      </c>
      <c r="B45" s="97" t="s">
        <v>126</v>
      </c>
      <c r="C45" s="99"/>
      <c r="D45" s="69"/>
      <c r="E45" s="69"/>
      <c r="F45" s="78" t="s">
        <v>147</v>
      </c>
      <c r="G45" s="79"/>
      <c r="H45" s="79"/>
      <c r="I45" s="80"/>
    </row>
    <row r="46" spans="1:9" s="23" customFormat="1" ht="38.25" customHeight="1" x14ac:dyDescent="0.25">
      <c r="A46" s="23" t="s">
        <v>132</v>
      </c>
      <c r="B46" s="97" t="s">
        <v>149</v>
      </c>
      <c r="C46" s="99"/>
      <c r="D46" s="69"/>
      <c r="E46" s="69"/>
      <c r="F46" s="78" t="s">
        <v>148</v>
      </c>
      <c r="G46" s="79"/>
      <c r="H46" s="79"/>
      <c r="I46" s="80"/>
    </row>
    <row r="47" spans="1:9" s="23" customFormat="1" x14ac:dyDescent="0.25">
      <c r="B47" s="28"/>
      <c r="C47" s="28"/>
      <c r="D47" s="28"/>
      <c r="E47" s="28"/>
      <c r="F47" s="28"/>
    </row>
    <row r="48" spans="1:9" s="23" customFormat="1" x14ac:dyDescent="0.25">
      <c r="A48" s="23" t="s">
        <v>124</v>
      </c>
      <c r="B48" s="108" t="s">
        <v>78</v>
      </c>
      <c r="C48" s="108"/>
      <c r="D48" s="108"/>
      <c r="E48" s="108"/>
      <c r="F48" s="108"/>
      <c r="G48" s="108"/>
      <c r="H48" s="108"/>
      <c r="I48" s="108"/>
    </row>
    <row r="49" spans="1:9" s="23" customFormat="1" ht="47.25" customHeight="1" x14ac:dyDescent="0.25">
      <c r="B49" s="109" t="s">
        <v>79</v>
      </c>
      <c r="C49" s="109"/>
      <c r="D49" s="109"/>
      <c r="E49" s="109"/>
      <c r="F49" s="26"/>
      <c r="G49" s="29"/>
      <c r="H49" s="30"/>
      <c r="I49" s="31"/>
    </row>
    <row r="50" spans="1:9" s="23" customFormat="1" ht="57.75" customHeight="1" x14ac:dyDescent="0.25">
      <c r="B50" s="90" t="s">
        <v>86</v>
      </c>
      <c r="C50" s="90"/>
      <c r="D50" s="90"/>
      <c r="E50" s="90"/>
      <c r="F50" s="90"/>
      <c r="G50" s="90"/>
      <c r="H50" s="90"/>
      <c r="I50" s="90"/>
    </row>
    <row r="51" spans="1:9" s="23" customFormat="1" ht="76.5" x14ac:dyDescent="0.25">
      <c r="B51" s="6" t="s">
        <v>80</v>
      </c>
      <c r="C51" s="6" t="s">
        <v>81</v>
      </c>
      <c r="D51" s="6" t="s">
        <v>87</v>
      </c>
      <c r="E51" s="6" t="s">
        <v>174</v>
      </c>
      <c r="F51" s="6" t="s">
        <v>82</v>
      </c>
      <c r="G51" s="6" t="s">
        <v>83</v>
      </c>
      <c r="H51" s="6" t="s">
        <v>84</v>
      </c>
      <c r="I51" s="6" t="s">
        <v>85</v>
      </c>
    </row>
    <row r="52" spans="1:9" s="23" customFormat="1" x14ac:dyDescent="0.25">
      <c r="B52" s="32"/>
      <c r="C52" s="32"/>
      <c r="D52" s="33"/>
      <c r="E52" s="69"/>
      <c r="F52" s="69"/>
      <c r="G52" s="33"/>
      <c r="H52" s="32"/>
      <c r="I52" s="32"/>
    </row>
    <row r="53" spans="1:9" s="23" customFormat="1" x14ac:dyDescent="0.25">
      <c r="B53" s="32"/>
      <c r="C53" s="32"/>
      <c r="D53" s="33"/>
      <c r="E53" s="69"/>
      <c r="F53" s="69"/>
      <c r="G53" s="33"/>
      <c r="H53" s="32"/>
      <c r="I53" s="32"/>
    </row>
    <row r="54" spans="1:9" s="23" customFormat="1" x14ac:dyDescent="0.25">
      <c r="B54" s="32"/>
      <c r="C54" s="32"/>
      <c r="D54" s="33"/>
      <c r="E54" s="69"/>
      <c r="F54" s="69"/>
      <c r="G54" s="33"/>
      <c r="H54" s="32"/>
      <c r="I54" s="32"/>
    </row>
    <row r="55" spans="1:9" s="23" customFormat="1" x14ac:dyDescent="0.25">
      <c r="B55" s="32"/>
      <c r="C55" s="32"/>
      <c r="D55" s="33"/>
      <c r="E55" s="69"/>
      <c r="F55" s="69"/>
      <c r="G55" s="33"/>
      <c r="H55" s="32"/>
      <c r="I55" s="32"/>
    </row>
    <row r="56" spans="1:9" s="23" customFormat="1" x14ac:dyDescent="0.25">
      <c r="B56" s="32"/>
      <c r="C56" s="32"/>
      <c r="D56" s="33"/>
      <c r="E56" s="69"/>
      <c r="F56" s="69"/>
      <c r="G56" s="33"/>
      <c r="H56" s="32"/>
      <c r="I56" s="32"/>
    </row>
    <row r="57" spans="1:9" s="23" customFormat="1" x14ac:dyDescent="0.25">
      <c r="B57" s="28"/>
      <c r="C57" s="28"/>
      <c r="D57" s="28"/>
      <c r="E57" s="28"/>
      <c r="F57" s="28"/>
    </row>
    <row r="58" spans="1:9" s="23" customFormat="1" x14ac:dyDescent="0.25">
      <c r="B58" s="105" t="s">
        <v>46</v>
      </c>
      <c r="C58" s="106"/>
      <c r="D58" s="106"/>
      <c r="E58" s="106"/>
      <c r="F58" s="106"/>
      <c r="G58" s="106"/>
      <c r="H58" s="106"/>
      <c r="I58" s="107"/>
    </row>
    <row r="59" spans="1:9" s="23" customFormat="1" ht="24" customHeight="1" x14ac:dyDescent="0.25">
      <c r="A59" s="23" t="s">
        <v>103</v>
      </c>
      <c r="B59" s="97" t="s">
        <v>47</v>
      </c>
      <c r="C59" s="98"/>
      <c r="D59" s="99"/>
      <c r="E59" s="34"/>
      <c r="F59" s="29"/>
      <c r="G59" s="30"/>
      <c r="H59" s="30"/>
      <c r="I59" s="31"/>
    </row>
    <row r="60" spans="1:9" s="23" customFormat="1" ht="24" customHeight="1" x14ac:dyDescent="0.25">
      <c r="A60" s="23" t="s">
        <v>103</v>
      </c>
      <c r="B60" s="97" t="s">
        <v>48</v>
      </c>
      <c r="C60" s="98"/>
      <c r="D60" s="99"/>
      <c r="E60" s="34"/>
      <c r="F60" s="29"/>
      <c r="G60" s="30"/>
      <c r="H60" s="30"/>
      <c r="I60" s="31"/>
    </row>
    <row r="61" spans="1:9" s="23" customFormat="1" ht="24" customHeight="1" x14ac:dyDescent="0.25">
      <c r="B61" s="97" t="s">
        <v>49</v>
      </c>
      <c r="C61" s="98"/>
      <c r="D61" s="99"/>
      <c r="E61" s="34"/>
      <c r="F61" s="29"/>
      <c r="G61" s="30"/>
      <c r="H61" s="30"/>
      <c r="I61" s="31"/>
    </row>
    <row r="62" spans="1:9" s="23" customFormat="1" ht="36" customHeight="1" x14ac:dyDescent="0.25">
      <c r="A62" s="23" t="s">
        <v>103</v>
      </c>
      <c r="B62" s="97" t="s">
        <v>50</v>
      </c>
      <c r="C62" s="98"/>
      <c r="D62" s="99"/>
      <c r="E62" s="34"/>
      <c r="F62" s="7" t="s">
        <v>51</v>
      </c>
      <c r="G62" s="82"/>
      <c r="H62" s="100"/>
      <c r="I62" s="86"/>
    </row>
    <row r="63" spans="1:9" s="23" customFormat="1" ht="36" customHeight="1" x14ac:dyDescent="0.25">
      <c r="B63" s="97" t="s">
        <v>74</v>
      </c>
      <c r="C63" s="98"/>
      <c r="D63" s="99"/>
      <c r="E63" s="34"/>
      <c r="F63" s="7" t="s">
        <v>73</v>
      </c>
      <c r="G63" s="82"/>
      <c r="H63" s="100"/>
      <c r="I63" s="86"/>
    </row>
    <row r="64" spans="1:9" s="23" customFormat="1" ht="75" customHeight="1" x14ac:dyDescent="0.25">
      <c r="A64" s="23" t="s">
        <v>104</v>
      </c>
      <c r="B64" s="97" t="s">
        <v>76</v>
      </c>
      <c r="C64" s="98"/>
      <c r="D64" s="99"/>
      <c r="E64" s="34"/>
      <c r="F64" s="7" t="s">
        <v>77</v>
      </c>
      <c r="G64" s="82"/>
      <c r="H64" s="100"/>
      <c r="I64" s="86"/>
    </row>
    <row r="65" spans="1:11" s="24" customFormat="1" x14ac:dyDescent="0.25">
      <c r="B65" s="8"/>
      <c r="C65" s="35"/>
      <c r="D65" s="9"/>
      <c r="E65" s="36"/>
      <c r="F65" s="37"/>
    </row>
    <row r="66" spans="1:11" s="23" customFormat="1" x14ac:dyDescent="0.25">
      <c r="B66" s="105" t="s">
        <v>52</v>
      </c>
      <c r="C66" s="106"/>
      <c r="D66" s="106"/>
      <c r="E66" s="107"/>
      <c r="F66" s="28"/>
    </row>
    <row r="67" spans="1:11" s="23" customFormat="1" ht="32.25" customHeight="1" x14ac:dyDescent="0.25">
      <c r="A67" s="23" t="s">
        <v>125</v>
      </c>
      <c r="B67" s="97" t="s">
        <v>153</v>
      </c>
      <c r="C67" s="98"/>
      <c r="D67" s="99"/>
      <c r="E67" s="15"/>
    </row>
    <row r="68" spans="1:11" s="23" customFormat="1" ht="57" customHeight="1" x14ac:dyDescent="0.25">
      <c r="A68" s="23" t="s">
        <v>122</v>
      </c>
      <c r="B68" s="97" t="s">
        <v>172</v>
      </c>
      <c r="C68" s="98"/>
      <c r="D68" s="99"/>
      <c r="E68" s="15"/>
    </row>
    <row r="69" spans="1:11" s="23" customFormat="1" ht="58.5" customHeight="1" x14ac:dyDescent="0.25">
      <c r="A69" s="23" t="s">
        <v>120</v>
      </c>
      <c r="B69" s="97" t="s">
        <v>75</v>
      </c>
      <c r="C69" s="98"/>
      <c r="D69" s="99"/>
      <c r="E69" s="15"/>
    </row>
    <row r="70" spans="1:11" s="23" customFormat="1" ht="40.5" customHeight="1" x14ac:dyDescent="0.25">
      <c r="A70" s="23" t="s">
        <v>119</v>
      </c>
      <c r="B70" s="97" t="s">
        <v>173</v>
      </c>
      <c r="C70" s="98"/>
      <c r="D70" s="99"/>
      <c r="E70" s="15"/>
    </row>
    <row r="71" spans="1:11" s="28" customFormat="1" x14ac:dyDescent="0.25">
      <c r="B71" s="38"/>
      <c r="C71" s="39"/>
      <c r="D71" s="39"/>
      <c r="E71" s="40"/>
      <c r="F71" s="39"/>
      <c r="G71" s="39"/>
      <c r="H71" s="39"/>
    </row>
    <row r="72" spans="1:11" s="23" customFormat="1" x14ac:dyDescent="0.25">
      <c r="B72" s="10" t="s">
        <v>67</v>
      </c>
      <c r="C72" s="41"/>
      <c r="D72" s="41"/>
      <c r="E72" s="41"/>
      <c r="F72" s="41"/>
      <c r="G72" s="41"/>
      <c r="H72" s="41"/>
      <c r="I72" s="42"/>
    </row>
    <row r="73" spans="1:11" s="43" customFormat="1" ht="40.5" customHeight="1" x14ac:dyDescent="0.25">
      <c r="A73" s="43" t="s">
        <v>125</v>
      </c>
      <c r="B73" s="11" t="s">
        <v>133</v>
      </c>
      <c r="C73" s="11" t="s">
        <v>182</v>
      </c>
      <c r="D73" s="11" t="s">
        <v>63</v>
      </c>
      <c r="E73" s="11" t="s">
        <v>139</v>
      </c>
      <c r="F73" s="11" t="s">
        <v>64</v>
      </c>
      <c r="G73" s="11" t="s">
        <v>65</v>
      </c>
      <c r="H73" s="11" t="s">
        <v>66</v>
      </c>
      <c r="I73" s="11" t="s">
        <v>151</v>
      </c>
    </row>
    <row r="74" spans="1:11" s="23" customFormat="1" ht="29.25" customHeight="1" x14ac:dyDescent="0.25">
      <c r="A74" s="43" t="s">
        <v>121</v>
      </c>
      <c r="B74" s="44" t="s">
        <v>134</v>
      </c>
      <c r="C74" s="45">
        <f>SUM(C75:C77)</f>
        <v>0</v>
      </c>
      <c r="D74" s="45">
        <f>SUM(D75:D77)</f>
        <v>0</v>
      </c>
      <c r="E74" s="46">
        <f>IF(D90=0,0,D74/$D$90)</f>
        <v>0</v>
      </c>
      <c r="F74" s="46">
        <v>0.8</v>
      </c>
      <c r="G74" s="45">
        <f>D74*F74</f>
        <v>0</v>
      </c>
      <c r="H74" s="45">
        <f>C74-G74</f>
        <v>0</v>
      </c>
      <c r="I74" s="70" t="str">
        <f>IF($D$90=0,"",IF(($E$74+$E$78)&gt;=0.4,"","ΥΠΟΧΡΕΩΤΙΚΑ 
E(1)+E(2) ≥ 40%"))</f>
        <v/>
      </c>
      <c r="K74" s="73"/>
    </row>
    <row r="75" spans="1:11" s="23" customFormat="1" x14ac:dyDescent="0.25">
      <c r="A75" s="43"/>
      <c r="B75" s="47" t="s">
        <v>185</v>
      </c>
      <c r="C75" s="48"/>
      <c r="D75" s="48"/>
      <c r="E75" s="49"/>
      <c r="F75" s="49"/>
      <c r="G75" s="50"/>
      <c r="H75" s="50"/>
      <c r="I75" s="71"/>
    </row>
    <row r="76" spans="1:11" s="23" customFormat="1" x14ac:dyDescent="0.25">
      <c r="A76" s="43"/>
      <c r="B76" s="47" t="s">
        <v>186</v>
      </c>
      <c r="C76" s="48"/>
      <c r="D76" s="48"/>
      <c r="E76" s="49"/>
      <c r="F76" s="49"/>
      <c r="G76" s="50"/>
      <c r="H76" s="50"/>
      <c r="I76" s="71"/>
    </row>
    <row r="77" spans="1:11" s="23" customFormat="1" x14ac:dyDescent="0.25">
      <c r="A77" s="43"/>
      <c r="B77" s="47" t="s">
        <v>209</v>
      </c>
      <c r="C77" s="48"/>
      <c r="D77" s="48"/>
      <c r="E77" s="49"/>
      <c r="F77" s="49"/>
      <c r="G77" s="50"/>
      <c r="H77" s="50"/>
      <c r="I77" s="71"/>
    </row>
    <row r="78" spans="1:11" s="23" customFormat="1" ht="30" customHeight="1" x14ac:dyDescent="0.25">
      <c r="A78" s="43" t="s">
        <v>121</v>
      </c>
      <c r="B78" s="51" t="s">
        <v>135</v>
      </c>
      <c r="C78" s="45">
        <f>SUM(C79:C81)</f>
        <v>0</v>
      </c>
      <c r="D78" s="45">
        <f>SUM(D79:D81)</f>
        <v>0</v>
      </c>
      <c r="E78" s="46">
        <f>IF(D90=0,0,D78/$D$90)</f>
        <v>0</v>
      </c>
      <c r="F78" s="46">
        <v>0.8</v>
      </c>
      <c r="G78" s="45">
        <f>D78*F78</f>
        <v>0</v>
      </c>
      <c r="H78" s="45">
        <f>C78-G78</f>
        <v>0</v>
      </c>
      <c r="I78" s="70" t="str">
        <f>IF($D$90=0,"",IF(($E$74+$E$78)&gt;=0.4,"","ΥΠΟΧΡΕΩΤΙΚΑ 
E(1)+E(2) ≥ 40%"))</f>
        <v/>
      </c>
    </row>
    <row r="79" spans="1:11" s="23" customFormat="1" x14ac:dyDescent="0.25">
      <c r="A79" s="43"/>
      <c r="B79" s="47" t="s">
        <v>185</v>
      </c>
      <c r="C79" s="48"/>
      <c r="D79" s="48"/>
      <c r="E79" s="49"/>
      <c r="F79" s="49"/>
      <c r="G79" s="50"/>
      <c r="H79" s="50"/>
      <c r="I79" s="71"/>
    </row>
    <row r="80" spans="1:11" s="23" customFormat="1" x14ac:dyDescent="0.25">
      <c r="A80" s="43"/>
      <c r="B80" s="47" t="s">
        <v>186</v>
      </c>
      <c r="C80" s="48"/>
      <c r="D80" s="48"/>
      <c r="E80" s="49"/>
      <c r="F80" s="49"/>
      <c r="G80" s="50"/>
      <c r="H80" s="50"/>
      <c r="I80" s="71"/>
    </row>
    <row r="81" spans="1:10" s="23" customFormat="1" x14ac:dyDescent="0.25">
      <c r="A81" s="43"/>
      <c r="B81" s="47" t="s">
        <v>209</v>
      </c>
      <c r="C81" s="48"/>
      <c r="D81" s="48"/>
      <c r="E81" s="49"/>
      <c r="F81" s="49"/>
      <c r="G81" s="50"/>
      <c r="H81" s="50"/>
      <c r="I81" s="71"/>
    </row>
    <row r="82" spans="1:10" s="23" customFormat="1" ht="30" customHeight="1" x14ac:dyDescent="0.25">
      <c r="B82" s="52" t="s">
        <v>136</v>
      </c>
      <c r="C82" s="45">
        <f>SUM(C83:C84)</f>
        <v>0</v>
      </c>
      <c r="D82" s="45">
        <f>SUM(D83:D84)</f>
        <v>0</v>
      </c>
      <c r="E82" s="46">
        <f>IF(D90=0,0,D82/$D$90)</f>
        <v>0</v>
      </c>
      <c r="F82" s="46">
        <v>0.8</v>
      </c>
      <c r="G82" s="45">
        <f>D82*F82</f>
        <v>0</v>
      </c>
      <c r="H82" s="45">
        <f>C82-G82</f>
        <v>0</v>
      </c>
      <c r="I82" s="70"/>
    </row>
    <row r="83" spans="1:10" s="23" customFormat="1" x14ac:dyDescent="0.25">
      <c r="A83" s="43"/>
      <c r="B83" s="47" t="s">
        <v>185</v>
      </c>
      <c r="C83" s="48"/>
      <c r="D83" s="48"/>
      <c r="E83" s="49"/>
      <c r="F83" s="49"/>
      <c r="G83" s="50"/>
      <c r="H83" s="50"/>
      <c r="I83" s="71"/>
    </row>
    <row r="84" spans="1:10" s="23" customFormat="1" x14ac:dyDescent="0.25">
      <c r="A84" s="43"/>
      <c r="B84" s="47" t="s">
        <v>186</v>
      </c>
      <c r="C84" s="48"/>
      <c r="D84" s="48"/>
      <c r="E84" s="49"/>
      <c r="F84" s="49"/>
      <c r="G84" s="50"/>
      <c r="H84" s="50"/>
      <c r="I84" s="71"/>
    </row>
    <row r="85" spans="1:10" s="23" customFormat="1" ht="29.25" customHeight="1" x14ac:dyDescent="0.25">
      <c r="B85" s="52" t="s">
        <v>137</v>
      </c>
      <c r="C85" s="45">
        <f>SUM(C86:C87)</f>
        <v>0</v>
      </c>
      <c r="D85" s="45">
        <f>SUM(D86:D87)</f>
        <v>0</v>
      </c>
      <c r="E85" s="46">
        <f>IF(D90=0,0,D85/$D$90)</f>
        <v>0</v>
      </c>
      <c r="F85" s="46">
        <v>0.8</v>
      </c>
      <c r="G85" s="45">
        <f>D85*F85</f>
        <v>0</v>
      </c>
      <c r="H85" s="45">
        <f>C85-G85</f>
        <v>0</v>
      </c>
      <c r="I85" s="70"/>
    </row>
    <row r="86" spans="1:10" s="23" customFormat="1" x14ac:dyDescent="0.25">
      <c r="A86" s="43"/>
      <c r="B86" s="47" t="s">
        <v>185</v>
      </c>
      <c r="C86" s="48"/>
      <c r="D86" s="48"/>
      <c r="E86" s="49"/>
      <c r="F86" s="49"/>
      <c r="G86" s="50"/>
      <c r="H86" s="50"/>
      <c r="I86" s="71"/>
    </row>
    <row r="87" spans="1:10" s="23" customFormat="1" x14ac:dyDescent="0.25">
      <c r="A87" s="43"/>
      <c r="B87" s="47" t="s">
        <v>186</v>
      </c>
      <c r="C87" s="48"/>
      <c r="D87" s="48"/>
      <c r="E87" s="49"/>
      <c r="F87" s="49"/>
      <c r="G87" s="50"/>
      <c r="H87" s="50"/>
      <c r="I87" s="71"/>
    </row>
    <row r="88" spans="1:10" s="23" customFormat="1" ht="29.25" customHeight="1" x14ac:dyDescent="0.25">
      <c r="A88" s="43" t="s">
        <v>121</v>
      </c>
      <c r="B88" s="52" t="s">
        <v>210</v>
      </c>
      <c r="C88" s="45">
        <f>C89</f>
        <v>0</v>
      </c>
      <c r="D88" s="45">
        <f>D89</f>
        <v>0</v>
      </c>
      <c r="E88" s="46">
        <f>IF(D90=0,0,D88/$D$90)</f>
        <v>0</v>
      </c>
      <c r="F88" s="46">
        <v>0.8</v>
      </c>
      <c r="G88" s="45">
        <f>D88*F88</f>
        <v>0</v>
      </c>
      <c r="H88" s="45">
        <f>C88-G88</f>
        <v>0</v>
      </c>
      <c r="I88" s="70" t="str">
        <f>IF($D$90=0,"",IF(E88&gt;=0.1,"","ΥΠΟΧΡΕΩΤΙΚΑ 
E(5) ≥ 10%"))</f>
        <v/>
      </c>
    </row>
    <row r="89" spans="1:10" s="23" customFormat="1" x14ac:dyDescent="0.25">
      <c r="A89" s="43"/>
      <c r="B89" s="47" t="s">
        <v>209</v>
      </c>
      <c r="C89" s="48"/>
      <c r="D89" s="48"/>
      <c r="E89" s="49"/>
      <c r="F89" s="49"/>
      <c r="G89" s="50"/>
      <c r="H89" s="50"/>
      <c r="I89" s="71"/>
    </row>
    <row r="90" spans="1:10" s="23" customFormat="1" ht="28.5" customHeight="1" x14ac:dyDescent="0.25">
      <c r="B90" s="53" t="s">
        <v>68</v>
      </c>
      <c r="C90" s="54">
        <f>C88+C85+C82+C78+C74</f>
        <v>0</v>
      </c>
      <c r="D90" s="54">
        <f>D88+D85+D82+D78+D74</f>
        <v>0</v>
      </c>
      <c r="E90" s="55"/>
      <c r="F90" s="54"/>
      <c r="G90" s="54">
        <f>SUM(G74:G88)</f>
        <v>0</v>
      </c>
      <c r="H90" s="54">
        <f>SUM(H74:H88)</f>
        <v>0</v>
      </c>
      <c r="I90" s="70" t="str">
        <f>IF(D90=0,"",IF(AND(D90&gt;=6000,D90&lt;=12500),"","ΥΠΟΧΡΕΩΤΙΚΑ 
 6.000€≤ΕΠΙΧ. Π/Υ≤12.500€"))</f>
        <v/>
      </c>
    </row>
    <row r="91" spans="1:10" s="23" customFormat="1" x14ac:dyDescent="0.25">
      <c r="B91" s="56"/>
      <c r="C91" s="56"/>
      <c r="D91" s="56"/>
      <c r="E91" s="56"/>
      <c r="F91" s="56"/>
      <c r="G91" s="57"/>
      <c r="H91" s="57"/>
      <c r="I91" s="58"/>
    </row>
    <row r="92" spans="1:10" s="43" customFormat="1" ht="38.25" x14ac:dyDescent="0.25">
      <c r="B92" s="11" t="s">
        <v>138</v>
      </c>
      <c r="C92" s="11" t="s">
        <v>140</v>
      </c>
      <c r="D92" s="11" t="s">
        <v>63</v>
      </c>
      <c r="E92" s="11" t="s">
        <v>139</v>
      </c>
      <c r="F92" s="11" t="s">
        <v>64</v>
      </c>
      <c r="G92" s="11" t="s">
        <v>65</v>
      </c>
      <c r="H92" s="11" t="s">
        <v>66</v>
      </c>
      <c r="I92" s="11" t="s">
        <v>151</v>
      </c>
    </row>
    <row r="93" spans="1:10" s="23" customFormat="1" ht="30" customHeight="1" x14ac:dyDescent="0.25">
      <c r="B93" s="47" t="s">
        <v>150</v>
      </c>
      <c r="C93" s="45">
        <f>C75+C79+C83+C86</f>
        <v>0</v>
      </c>
      <c r="D93" s="45">
        <f>D75+D79+D83+D86</f>
        <v>0</v>
      </c>
      <c r="E93" s="46">
        <f>IF(D96=0,0,D93/$D$96)</f>
        <v>0</v>
      </c>
      <c r="F93" s="67">
        <v>0.8</v>
      </c>
      <c r="G93" s="45">
        <f>D93*F93</f>
        <v>0</v>
      </c>
      <c r="H93" s="45">
        <f>C93-G93</f>
        <v>0</v>
      </c>
      <c r="I93" s="70" t="str">
        <f>IF(D93&lt;=0.3*$D$96,"","ΥΠΟΧΡΕΩΤΙΚΑ 
 ΕΞΟΠΛΙΣΜΟΣ ≤  30%")</f>
        <v/>
      </c>
    </row>
    <row r="94" spans="1:10" s="23" customFormat="1" ht="31.5" customHeight="1" x14ac:dyDescent="0.25">
      <c r="B94" s="47" t="s">
        <v>186</v>
      </c>
      <c r="C94" s="45">
        <f>C76+C80+C84+C87</f>
        <v>0</v>
      </c>
      <c r="D94" s="45">
        <f>D76+D80+D84+D87</f>
        <v>0</v>
      </c>
      <c r="E94" s="46">
        <f>IF(D96=0,0,D94/$D$96)</f>
        <v>0</v>
      </c>
      <c r="F94" s="67">
        <v>0.8</v>
      </c>
      <c r="G94" s="45">
        <f t="shared" ref="G94:G95" si="1">D94*F94</f>
        <v>0</v>
      </c>
      <c r="H94" s="45">
        <f t="shared" ref="H94:H95" si="2">C94-G94</f>
        <v>0</v>
      </c>
      <c r="I94" s="70" t="str">
        <f>IF(AND(D94&gt;=0.4*$D$96,D94&lt;=0.8*$D$96),"","ΥΠΟΧΡΕΩΤΙΚΑ 
40% ≤ ΣΤΗΛΗ E ≤  80%")</f>
        <v/>
      </c>
      <c r="J94" s="59"/>
    </row>
    <row r="95" spans="1:10" s="23" customFormat="1" ht="28.5" customHeight="1" x14ac:dyDescent="0.25">
      <c r="B95" s="47" t="s">
        <v>187</v>
      </c>
      <c r="C95" s="45">
        <f>C77+C81+C89</f>
        <v>0</v>
      </c>
      <c r="D95" s="45">
        <f>D77+D81+D89</f>
        <v>0</v>
      </c>
      <c r="E95" s="46">
        <f>IF(D96=0,0,D95/$D$96)</f>
        <v>0</v>
      </c>
      <c r="F95" s="67">
        <v>0.8</v>
      </c>
      <c r="G95" s="45">
        <f t="shared" si="1"/>
        <v>0</v>
      </c>
      <c r="H95" s="45">
        <f t="shared" si="2"/>
        <v>0</v>
      </c>
      <c r="I95" s="70" t="str">
        <f>IF(D95&lt;=0.4*$D$96,"","ΥΠΟΧΡΕΩΤΙΚΑ 
 ΣΤΗΛΗ E ≤  40%")</f>
        <v/>
      </c>
    </row>
    <row r="96" spans="1:10" s="23" customFormat="1" ht="30" customHeight="1" x14ac:dyDescent="0.25">
      <c r="B96" s="53" t="s">
        <v>68</v>
      </c>
      <c r="C96" s="54">
        <f>SUM(C93:C95)</f>
        <v>0</v>
      </c>
      <c r="D96" s="54">
        <f>SUM(D93:D95)</f>
        <v>0</v>
      </c>
      <c r="E96" s="55"/>
      <c r="F96" s="68"/>
      <c r="G96" s="54">
        <f>SUM(G93:G95)</f>
        <v>0</v>
      </c>
      <c r="H96" s="54">
        <f>SUM(H93:H95)</f>
        <v>0</v>
      </c>
      <c r="I96" s="72"/>
    </row>
    <row r="97" spans="1:9" s="23" customFormat="1" x14ac:dyDescent="0.25">
      <c r="B97" s="60"/>
      <c r="C97" s="61"/>
      <c r="D97" s="61"/>
      <c r="E97" s="62"/>
      <c r="F97" s="61"/>
      <c r="G97" s="61"/>
      <c r="H97" s="61"/>
    </row>
    <row r="98" spans="1:9" s="28" customFormat="1" x14ac:dyDescent="0.25">
      <c r="B98" s="92" t="s">
        <v>156</v>
      </c>
      <c r="C98" s="93"/>
      <c r="D98" s="93"/>
      <c r="E98" s="93"/>
      <c r="F98" s="93"/>
      <c r="G98" s="93"/>
      <c r="H98" s="93"/>
      <c r="I98" s="93"/>
    </row>
    <row r="99" spans="1:9" s="28" customFormat="1" x14ac:dyDescent="0.25">
      <c r="B99" s="63" t="s">
        <v>7</v>
      </c>
      <c r="C99" s="64" t="s">
        <v>8</v>
      </c>
      <c r="D99" s="94" t="s">
        <v>189</v>
      </c>
      <c r="E99" s="95"/>
      <c r="F99" s="95"/>
      <c r="G99" s="95"/>
      <c r="H99" s="95"/>
      <c r="I99" s="95"/>
    </row>
    <row r="100" spans="1:9" s="28" customFormat="1" ht="15" customHeight="1" x14ac:dyDescent="0.25">
      <c r="A100" s="28" t="s">
        <v>105</v>
      </c>
      <c r="B100" s="3" t="s">
        <v>92</v>
      </c>
      <c r="C100" s="15"/>
      <c r="D100" s="96" t="s">
        <v>190</v>
      </c>
      <c r="E100" s="96"/>
      <c r="F100" s="96"/>
      <c r="G100" s="96"/>
      <c r="H100" s="96"/>
      <c r="I100" s="96"/>
    </row>
    <row r="101" spans="1:9" s="28" customFormat="1" x14ac:dyDescent="0.25">
      <c r="A101" s="28" t="s">
        <v>105</v>
      </c>
      <c r="B101" s="3" t="s">
        <v>93</v>
      </c>
      <c r="C101" s="15"/>
      <c r="D101" s="87" t="s">
        <v>191</v>
      </c>
      <c r="E101" s="87"/>
      <c r="F101" s="87"/>
      <c r="G101" s="87"/>
      <c r="H101" s="87"/>
      <c r="I101" s="87"/>
    </row>
    <row r="102" spans="1:9" s="28" customFormat="1" x14ac:dyDescent="0.25">
      <c r="A102" s="28" t="s">
        <v>106</v>
      </c>
      <c r="B102" s="3" t="s">
        <v>16</v>
      </c>
      <c r="C102" s="15"/>
      <c r="D102" s="87" t="s">
        <v>192</v>
      </c>
      <c r="E102" s="87"/>
      <c r="F102" s="87"/>
      <c r="G102" s="87"/>
      <c r="H102" s="87"/>
      <c r="I102" s="87"/>
    </row>
    <row r="103" spans="1:9" s="28" customFormat="1" ht="43.5" customHeight="1" x14ac:dyDescent="0.25">
      <c r="A103" s="37" t="s">
        <v>107</v>
      </c>
      <c r="B103" s="3" t="s">
        <v>183</v>
      </c>
      <c r="C103" s="15"/>
      <c r="D103" s="89" t="s">
        <v>193</v>
      </c>
      <c r="E103" s="89"/>
      <c r="F103" s="89"/>
      <c r="G103" s="89"/>
      <c r="H103" s="89"/>
      <c r="I103" s="89"/>
    </row>
    <row r="104" spans="1:9" s="28" customFormat="1" ht="50.25" customHeight="1" x14ac:dyDescent="0.25">
      <c r="A104" s="37" t="s">
        <v>108</v>
      </c>
      <c r="B104" s="3" t="s">
        <v>17</v>
      </c>
      <c r="C104" s="15"/>
      <c r="D104" s="87" t="s">
        <v>194</v>
      </c>
      <c r="E104" s="87"/>
      <c r="F104" s="87"/>
      <c r="G104" s="87"/>
      <c r="H104" s="87"/>
      <c r="I104" s="87"/>
    </row>
    <row r="105" spans="1:9" s="28" customFormat="1" ht="28.5" customHeight="1" x14ac:dyDescent="0.25">
      <c r="A105" s="37" t="s">
        <v>109</v>
      </c>
      <c r="B105" s="3" t="s">
        <v>19</v>
      </c>
      <c r="C105" s="15"/>
      <c r="D105" s="87" t="s">
        <v>195</v>
      </c>
      <c r="E105" s="87"/>
      <c r="F105" s="87"/>
      <c r="G105" s="87"/>
      <c r="H105" s="87"/>
      <c r="I105" s="87"/>
    </row>
    <row r="106" spans="1:9" s="28" customFormat="1" ht="51" customHeight="1" x14ac:dyDescent="0.25">
      <c r="A106" s="37" t="s">
        <v>110</v>
      </c>
      <c r="B106" s="3" t="s">
        <v>94</v>
      </c>
      <c r="C106" s="15"/>
      <c r="D106" s="87" t="s">
        <v>196</v>
      </c>
      <c r="E106" s="87"/>
      <c r="F106" s="87"/>
      <c r="G106" s="87"/>
      <c r="H106" s="87"/>
      <c r="I106" s="87"/>
    </row>
    <row r="107" spans="1:9" s="28" customFormat="1" ht="24" customHeight="1" x14ac:dyDescent="0.25">
      <c r="A107" s="37" t="s">
        <v>155</v>
      </c>
      <c r="B107" s="3" t="s">
        <v>184</v>
      </c>
      <c r="C107" s="15"/>
      <c r="D107" s="87" t="s">
        <v>197</v>
      </c>
      <c r="E107" s="87"/>
      <c r="F107" s="87"/>
      <c r="G107" s="87"/>
      <c r="H107" s="87"/>
      <c r="I107" s="87"/>
    </row>
    <row r="108" spans="1:9" s="28" customFormat="1" ht="45.75" customHeight="1" x14ac:dyDescent="0.25">
      <c r="A108" s="37" t="s">
        <v>111</v>
      </c>
      <c r="B108" s="3" t="s">
        <v>21</v>
      </c>
      <c r="C108" s="15"/>
      <c r="D108" s="89" t="s">
        <v>188</v>
      </c>
      <c r="E108" s="89"/>
      <c r="F108" s="89"/>
      <c r="G108" s="89"/>
      <c r="H108" s="89"/>
      <c r="I108" s="89"/>
    </row>
    <row r="109" spans="1:9" s="28" customFormat="1" ht="39" customHeight="1" x14ac:dyDescent="0.25">
      <c r="A109" s="37" t="s">
        <v>112</v>
      </c>
      <c r="B109" s="3" t="s">
        <v>95</v>
      </c>
      <c r="C109" s="15"/>
      <c r="D109" s="87" t="s">
        <v>198</v>
      </c>
      <c r="E109" s="87"/>
      <c r="F109" s="87"/>
      <c r="G109" s="87"/>
      <c r="H109" s="87"/>
      <c r="I109" s="87"/>
    </row>
    <row r="110" spans="1:9" s="28" customFormat="1" ht="29.25" customHeight="1" x14ac:dyDescent="0.25">
      <c r="A110" s="37" t="s">
        <v>113</v>
      </c>
      <c r="B110" s="3" t="s">
        <v>157</v>
      </c>
      <c r="C110" s="15"/>
      <c r="D110" s="89" t="s">
        <v>199</v>
      </c>
      <c r="E110" s="89"/>
      <c r="F110" s="89"/>
      <c r="G110" s="89"/>
      <c r="H110" s="89"/>
      <c r="I110" s="89"/>
    </row>
    <row r="111" spans="1:9" s="28" customFormat="1" ht="29.25" customHeight="1" x14ac:dyDescent="0.25">
      <c r="A111" s="37" t="s">
        <v>114</v>
      </c>
      <c r="B111" s="3" t="s">
        <v>22</v>
      </c>
      <c r="C111" s="15"/>
      <c r="D111" s="87" t="s">
        <v>200</v>
      </c>
      <c r="E111" s="87"/>
      <c r="F111" s="87"/>
      <c r="G111" s="87"/>
      <c r="H111" s="87"/>
      <c r="I111" s="87"/>
    </row>
    <row r="112" spans="1:9" s="28" customFormat="1" ht="36" customHeight="1" x14ac:dyDescent="0.25">
      <c r="A112" s="37" t="s">
        <v>115</v>
      </c>
      <c r="B112" s="3" t="s">
        <v>159</v>
      </c>
      <c r="C112" s="15"/>
      <c r="D112" s="87" t="s">
        <v>201</v>
      </c>
      <c r="E112" s="87"/>
      <c r="F112" s="87"/>
      <c r="G112" s="87"/>
      <c r="H112" s="87"/>
      <c r="I112" s="87"/>
    </row>
    <row r="113" spans="1:9" s="28" customFormat="1" ht="24" customHeight="1" x14ac:dyDescent="0.25">
      <c r="A113" s="37" t="s">
        <v>116</v>
      </c>
      <c r="B113" s="3" t="s">
        <v>23</v>
      </c>
      <c r="C113" s="15"/>
      <c r="D113" s="87" t="s">
        <v>202</v>
      </c>
      <c r="E113" s="87"/>
      <c r="F113" s="87"/>
      <c r="G113" s="87"/>
      <c r="H113" s="87"/>
      <c r="I113" s="87"/>
    </row>
    <row r="114" spans="1:9" s="28" customFormat="1" ht="27" customHeight="1" x14ac:dyDescent="0.25">
      <c r="A114" s="37" t="s">
        <v>117</v>
      </c>
      <c r="B114" s="3" t="s">
        <v>24</v>
      </c>
      <c r="C114" s="15"/>
      <c r="D114" s="87" t="s">
        <v>203</v>
      </c>
      <c r="E114" s="87"/>
      <c r="F114" s="87"/>
      <c r="G114" s="87"/>
      <c r="H114" s="87"/>
      <c r="I114" s="87"/>
    </row>
    <row r="115" spans="1:9" s="28" customFormat="1" ht="24" customHeight="1" x14ac:dyDescent="0.25">
      <c r="A115" s="37" t="s">
        <v>118</v>
      </c>
      <c r="B115" s="3" t="s">
        <v>158</v>
      </c>
      <c r="C115" s="15"/>
      <c r="D115" s="87" t="s">
        <v>204</v>
      </c>
      <c r="E115" s="87"/>
      <c r="F115" s="87"/>
      <c r="G115" s="87"/>
      <c r="H115" s="87"/>
      <c r="I115" s="87"/>
    </row>
    <row r="116" spans="1:9" s="28" customFormat="1" ht="34.5" customHeight="1" x14ac:dyDescent="0.25">
      <c r="A116" s="37" t="s">
        <v>154</v>
      </c>
      <c r="B116" s="3" t="s">
        <v>123</v>
      </c>
      <c r="C116" s="15"/>
      <c r="D116" s="87" t="s">
        <v>205</v>
      </c>
      <c r="E116" s="87"/>
      <c r="F116" s="87"/>
      <c r="G116" s="87"/>
      <c r="H116" s="87"/>
      <c r="I116" s="87"/>
    </row>
    <row r="117" spans="1:9" s="28" customFormat="1" x14ac:dyDescent="0.25">
      <c r="B117" s="65"/>
      <c r="C117" s="39"/>
      <c r="D117" s="39"/>
      <c r="E117" s="40"/>
      <c r="F117" s="39"/>
      <c r="G117" s="39"/>
      <c r="H117" s="39"/>
    </row>
    <row r="118" spans="1:9" s="28" customFormat="1" ht="54" customHeight="1" x14ac:dyDescent="0.25">
      <c r="B118" s="91" t="s">
        <v>160</v>
      </c>
      <c r="C118" s="91"/>
      <c r="D118" s="91"/>
      <c r="E118" s="91"/>
      <c r="F118" s="91"/>
      <c r="G118" s="91"/>
      <c r="H118" s="91"/>
      <c r="I118" s="91"/>
    </row>
    <row r="119" spans="1:9" s="23" customFormat="1" ht="23.25" customHeight="1" x14ac:dyDescent="0.25">
      <c r="B119" s="88" t="s">
        <v>161</v>
      </c>
      <c r="C119" s="88"/>
      <c r="D119" s="88"/>
      <c r="E119" s="88"/>
      <c r="F119" s="88"/>
      <c r="G119" s="88"/>
      <c r="H119" s="88"/>
      <c r="I119" s="88"/>
    </row>
    <row r="120" spans="1:9" s="23" customFormat="1" ht="23.25" customHeight="1" x14ac:dyDescent="0.25">
      <c r="B120" s="88" t="s">
        <v>162</v>
      </c>
      <c r="C120" s="88"/>
      <c r="D120" s="88"/>
      <c r="E120" s="88"/>
      <c r="F120" s="88"/>
      <c r="G120" s="88"/>
      <c r="H120" s="88"/>
      <c r="I120" s="88"/>
    </row>
    <row r="121" spans="1:9" s="23" customFormat="1" x14ac:dyDescent="0.25">
      <c r="B121" s="66"/>
      <c r="G121" s="43" t="s">
        <v>163</v>
      </c>
    </row>
    <row r="122" spans="1:9" s="23" customFormat="1" x14ac:dyDescent="0.25">
      <c r="B122" s="66"/>
    </row>
    <row r="123" spans="1:9" s="23" customFormat="1" x14ac:dyDescent="0.25">
      <c r="B123" s="66"/>
    </row>
    <row r="124" spans="1:9" s="23" customFormat="1" x14ac:dyDescent="0.25"/>
    <row r="125" spans="1:9" s="23" customFormat="1" x14ac:dyDescent="0.25"/>
    <row r="126" spans="1:9" s="23" customFormat="1" x14ac:dyDescent="0.25"/>
    <row r="127" spans="1:9" s="23" customFormat="1" x14ac:dyDescent="0.25"/>
    <row r="128" spans="1:9" s="23" customFormat="1" x14ac:dyDescent="0.25"/>
    <row r="129" s="23" customFormat="1" x14ac:dyDescent="0.25"/>
    <row r="130" s="23" customFormat="1" x14ac:dyDescent="0.25"/>
    <row r="131" s="23" customFormat="1" x14ac:dyDescent="0.25"/>
    <row r="132" s="23" customFormat="1" x14ac:dyDescent="0.25"/>
    <row r="133" s="23" customFormat="1" x14ac:dyDescent="0.25"/>
    <row r="134" s="23" customFormat="1" x14ac:dyDescent="0.25"/>
  </sheetData>
  <sheetProtection insertRows="0"/>
  <mergeCells count="100">
    <mergeCell ref="B70:D70"/>
    <mergeCell ref="B66:E66"/>
    <mergeCell ref="B48:I48"/>
    <mergeCell ref="B49:E49"/>
    <mergeCell ref="B59:D59"/>
    <mergeCell ref="B60:D60"/>
    <mergeCell ref="B61:D61"/>
    <mergeCell ref="B62:D62"/>
    <mergeCell ref="B63:D63"/>
    <mergeCell ref="B64:D64"/>
    <mergeCell ref="B58:I58"/>
    <mergeCell ref="G62:I62"/>
    <mergeCell ref="G63:I63"/>
    <mergeCell ref="B42:I42"/>
    <mergeCell ref="B43:C43"/>
    <mergeCell ref="F43:I43"/>
    <mergeCell ref="C11:D11"/>
    <mergeCell ref="D12:I12"/>
    <mergeCell ref="D13:I13"/>
    <mergeCell ref="D14:I14"/>
    <mergeCell ref="D15:I15"/>
    <mergeCell ref="D16:I16"/>
    <mergeCell ref="D21:I21"/>
    <mergeCell ref="D22:I22"/>
    <mergeCell ref="D17:I17"/>
    <mergeCell ref="D18:I18"/>
    <mergeCell ref="D19:I19"/>
    <mergeCell ref="D20:I20"/>
    <mergeCell ref="B98:I98"/>
    <mergeCell ref="D99:I99"/>
    <mergeCell ref="D100:I100"/>
    <mergeCell ref="D101:I101"/>
    <mergeCell ref="E30:F30"/>
    <mergeCell ref="E31:F31"/>
    <mergeCell ref="E32:F32"/>
    <mergeCell ref="C32:D32"/>
    <mergeCell ref="C33:D33"/>
    <mergeCell ref="B67:D67"/>
    <mergeCell ref="B68:D68"/>
    <mergeCell ref="B69:D69"/>
    <mergeCell ref="G64:I64"/>
    <mergeCell ref="F45:I45"/>
    <mergeCell ref="F46:I46"/>
    <mergeCell ref="C36:D36"/>
    <mergeCell ref="B120:I120"/>
    <mergeCell ref="D112:I112"/>
    <mergeCell ref="D113:I113"/>
    <mergeCell ref="D114:I114"/>
    <mergeCell ref="D107:I107"/>
    <mergeCell ref="D115:I115"/>
    <mergeCell ref="D116:I116"/>
    <mergeCell ref="B118:I118"/>
    <mergeCell ref="D111:I111"/>
    <mergeCell ref="D108:I108"/>
    <mergeCell ref="D109:I109"/>
    <mergeCell ref="D110:I110"/>
    <mergeCell ref="B50:I50"/>
    <mergeCell ref="D23:I23"/>
    <mergeCell ref="D24:I24"/>
    <mergeCell ref="D25:I25"/>
    <mergeCell ref="E36:F36"/>
    <mergeCell ref="E37:F37"/>
    <mergeCell ref="E38:F38"/>
    <mergeCell ref="E39:F39"/>
    <mergeCell ref="C27:D27"/>
    <mergeCell ref="E27:F27"/>
    <mergeCell ref="C28:D28"/>
    <mergeCell ref="C29:D29"/>
    <mergeCell ref="E28:F28"/>
    <mergeCell ref="B44:C44"/>
    <mergeCell ref="B45:C45"/>
    <mergeCell ref="B46:C46"/>
    <mergeCell ref="D104:I104"/>
    <mergeCell ref="D105:I105"/>
    <mergeCell ref="B119:I119"/>
    <mergeCell ref="D106:I106"/>
    <mergeCell ref="D102:I102"/>
    <mergeCell ref="D103:I103"/>
    <mergeCell ref="C39:D39"/>
    <mergeCell ref="C2:E2"/>
    <mergeCell ref="C3:E3"/>
    <mergeCell ref="D9:I9"/>
    <mergeCell ref="C10:D10"/>
    <mergeCell ref="E10:I10"/>
    <mergeCell ref="B1:E1"/>
    <mergeCell ref="E11:I11"/>
    <mergeCell ref="F44:I44"/>
    <mergeCell ref="E33:F33"/>
    <mergeCell ref="E34:F34"/>
    <mergeCell ref="E35:F35"/>
    <mergeCell ref="C34:D34"/>
    <mergeCell ref="C35:D35"/>
    <mergeCell ref="C30:D30"/>
    <mergeCell ref="C31:D31"/>
    <mergeCell ref="C4:I4"/>
    <mergeCell ref="C5:I5"/>
    <mergeCell ref="C6:I6"/>
    <mergeCell ref="E29:F29"/>
    <mergeCell ref="C37:D37"/>
    <mergeCell ref="C38:D38"/>
  </mergeCells>
  <pageMargins left="0.70866141732283472" right="0.70866141732283472" top="0.74803149606299213" bottom="1.1417322834645669" header="0.31496062992125984" footer="0.31496062992125984"/>
  <pageSetup paperSize="9" scale="63" fitToHeight="0" orientation="landscape" verticalDpi="300" r:id="rId1"/>
  <headerFooter>
    <oddHeader>&amp;LΠΑΡΑΡΤΗΜΑ Ι.2
ΕΝΤΥΠΟ ΥΠΟΒΟΛΗΣ ΑΙΤΗΣΗΣ ΧΡΗΜΑΤΟΔΟΤΗΣΗΣ
ΜΕΡΟΣ 2&amp;CΔΡΑΣΗ ΕΝΙΣΧΥΣΗΣ  
«Ηλεκτρονικό Επιχειρείν (e-business)»&amp;R
Σελίδα &amp;P/&amp;N</oddHeader>
    <oddFooter>&amp;L&amp;G&amp;C&amp;G&amp;R&amp;G</oddFooter>
  </headerFooter>
  <rowBreaks count="4" manualBreakCount="4">
    <brk id="40" max="8" man="1"/>
    <brk id="57" max="16383" man="1"/>
    <brk id="71" max="16383" man="1"/>
    <brk id="97" max="16383" man="1"/>
  </rowBreaks>
  <legacyDrawingHF r:id="rId2"/>
  <extLst>
    <ext xmlns:x14="http://schemas.microsoft.com/office/spreadsheetml/2009/9/main" uri="{CCE6A557-97BC-4b89-ADB6-D9C93CAAB3DF}">
      <x14:dataValidations xmlns:xm="http://schemas.microsoft.com/office/excel/2006/main" disablePrompts="1" count="9">
        <x14:dataValidation type="list" allowBlank="1" showInputMessage="1" showErrorMessage="1">
          <x14:formula1>
            <xm:f>data!$C$1:$C$7</xm:f>
          </x14:formula1>
          <xm:sqref>C15</xm:sqref>
        </x14:dataValidation>
        <x14:dataValidation type="list" allowBlank="1" showInputMessage="1" showErrorMessage="1">
          <x14:formula1>
            <xm:f>data!$E$1:$E$3</xm:f>
          </x14:formula1>
          <xm:sqref>C16</xm:sqref>
        </x14:dataValidation>
        <x14:dataValidation type="list" allowBlank="1" showInputMessage="1" showErrorMessage="1">
          <x14:formula1>
            <xm:f>data!$D$1:$D$2</xm:f>
          </x14:formula1>
          <xm:sqref>C17</xm:sqref>
        </x14:dataValidation>
        <x14:dataValidation type="list" allowBlank="1" showInputMessage="1" showErrorMessage="1">
          <x14:formula1>
            <xm:f>data!$H$1:$H$3</xm:f>
          </x14:formula1>
          <xm:sqref>C3</xm:sqref>
        </x14:dataValidation>
        <x14:dataValidation type="list" allowBlank="1" showInputMessage="1" showErrorMessage="1">
          <x14:formula1>
            <xm:f>data!$F$1:$F$4</xm:f>
          </x14:formula1>
          <xm:sqref>C30</xm:sqref>
        </x14:dataValidation>
        <x14:dataValidation type="list" allowBlank="1" showInputMessage="1" showErrorMessage="1">
          <x14:formula1>
            <xm:f>data!$B$1:$B$2</xm:f>
          </x14:formula1>
          <xm:sqref>E59:E64 E67:E70 C23:C24 C109 C111:C115</xm:sqref>
        </x14:dataValidation>
        <x14:dataValidation type="list" allowBlank="1" showInputMessage="1" showErrorMessage="1">
          <x14:formula1>
            <xm:f>data!$B$1</xm:f>
          </x14:formula1>
          <xm:sqref>C25</xm:sqref>
        </x14:dataValidation>
        <x14:dataValidation type="list" allowBlank="1" showInputMessage="1" showErrorMessage="1">
          <x14:formula1>
            <xm:f>data!$A$1:$A$2</xm:f>
          </x14:formula1>
          <xm:sqref>F49 C100:C107</xm:sqref>
        </x14:dataValidation>
        <x14:dataValidation type="list" allowBlank="1" showInputMessage="1" showErrorMessage="1">
          <x14:formula1>
            <xm:f>data!$B$1:$B$3</xm:f>
          </x14:formula1>
          <xm:sqref>C108 C110 C116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workbookViewId="0">
      <selection activeCell="G7" sqref="G7"/>
    </sheetView>
  </sheetViews>
  <sheetFormatPr defaultRowHeight="15" x14ac:dyDescent="0.25"/>
  <sheetData>
    <row r="1" spans="1:8" ht="16.5" x14ac:dyDescent="0.35">
      <c r="A1" t="s">
        <v>0</v>
      </c>
      <c r="B1" t="s">
        <v>0</v>
      </c>
      <c r="C1" s="1" t="s">
        <v>165</v>
      </c>
      <c r="D1" s="1" t="s">
        <v>3</v>
      </c>
      <c r="E1" t="s">
        <v>5</v>
      </c>
      <c r="F1" t="s">
        <v>10</v>
      </c>
      <c r="G1" s="2" t="s">
        <v>14</v>
      </c>
      <c r="H1" t="s">
        <v>206</v>
      </c>
    </row>
    <row r="2" spans="1:8" ht="16.5" x14ac:dyDescent="0.35">
      <c r="A2" t="s">
        <v>1</v>
      </c>
      <c r="B2" t="s">
        <v>1</v>
      </c>
      <c r="C2" t="s">
        <v>166</v>
      </c>
      <c r="D2" s="1" t="s">
        <v>4</v>
      </c>
      <c r="E2" t="s">
        <v>6</v>
      </c>
      <c r="F2" t="s">
        <v>12</v>
      </c>
      <c r="G2" s="2" t="s">
        <v>15</v>
      </c>
      <c r="H2" t="s">
        <v>207</v>
      </c>
    </row>
    <row r="3" spans="1:8" x14ac:dyDescent="0.25">
      <c r="A3" t="s">
        <v>18</v>
      </c>
      <c r="B3" t="s">
        <v>20</v>
      </c>
      <c r="C3" t="s">
        <v>167</v>
      </c>
      <c r="E3" t="s">
        <v>69</v>
      </c>
      <c r="F3" t="s">
        <v>11</v>
      </c>
      <c r="H3" t="s">
        <v>208</v>
      </c>
    </row>
    <row r="4" spans="1:8" x14ac:dyDescent="0.25">
      <c r="C4" t="s">
        <v>168</v>
      </c>
      <c r="F4" t="s">
        <v>13</v>
      </c>
    </row>
    <row r="5" spans="1:8" x14ac:dyDescent="0.25">
      <c r="C5" t="s">
        <v>169</v>
      </c>
    </row>
    <row r="6" spans="1:8" x14ac:dyDescent="0.25">
      <c r="C6" t="s">
        <v>170</v>
      </c>
    </row>
    <row r="7" spans="1:8" x14ac:dyDescent="0.25">
      <c r="C7" t="s">
        <v>171</v>
      </c>
    </row>
  </sheetData>
  <sheetProtection password="CEC4"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2</vt:i4>
      </vt:variant>
    </vt:vector>
  </HeadingPairs>
  <TitlesOfParts>
    <vt:vector size="2" baseType="lpstr">
      <vt:lpstr>Έντυπο Ι2</vt:lpstr>
      <vt:lpstr>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ΜΠΑΛΤΟΓΙΑΝΝΗΣ ΝΙΚΟΛΑΟΣ</dc:creator>
  <cp:lastModifiedBy>ΓΙΑΝΝΟΥΣΗ ΠΗΝΕΛΟΠΗ</cp:lastModifiedBy>
  <cp:lastPrinted>2018-04-03T05:41:49Z</cp:lastPrinted>
  <dcterms:created xsi:type="dcterms:W3CDTF">2018-02-14T07:42:08Z</dcterms:created>
  <dcterms:modified xsi:type="dcterms:W3CDTF">2018-06-27T11:21:01Z</dcterms:modified>
</cp:coreProperties>
</file>